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C:\Users\udbin\Desktop\MOJI_DOKUMENTI\JAVNA NABAVA_2022\JN 03-2022_Izgradnja sunčane energane na zgradi Općine\"/>
    </mc:Choice>
  </mc:AlternateContent>
  <xr:revisionPtr revIDLastSave="0" documentId="13_ncr:1_{1EBF43D7-8087-4543-A548-366DB7C880A2}" xr6:coauthVersionLast="47" xr6:coauthVersionMax="47" xr10:uidLastSave="{00000000-0000-0000-0000-000000000000}"/>
  <bookViews>
    <workbookView xWindow="-120" yWindow="-120" windowWidth="29040" windowHeight="15720" activeTab="2" xr2:uid="{00000000-000D-0000-FFFF-FFFF00000000}"/>
  </bookViews>
  <sheets>
    <sheet name="NASLOVNICA" sheetId="18" r:id="rId1"/>
    <sheet name="UVODNE NAPOMENE" sheetId="16" r:id="rId2"/>
    <sheet name="TROŠKOVNIK" sheetId="25" r:id="rId3"/>
  </sheets>
  <definedNames>
    <definedName name="_xlnm.Print_Area" localSheetId="2">TROŠKOVNIK!$A$1:$F$51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 i="25" l="1"/>
  <c r="F37" i="25"/>
  <c r="F38" i="25" s="1"/>
  <c r="C47" i="25" s="1"/>
  <c r="F30" i="25" l="1"/>
  <c r="F12" i="25"/>
  <c r="F7" i="25"/>
  <c r="F11" i="25"/>
  <c r="F13" i="25"/>
  <c r="F14" i="25"/>
  <c r="F15" i="25"/>
  <c r="F16" i="25"/>
  <c r="F17" i="25"/>
  <c r="F18" i="25"/>
  <c r="F19" i="25"/>
  <c r="F5" i="25"/>
  <c r="F34" i="25" l="1"/>
  <c r="F27" i="25"/>
  <c r="C46" i="25" l="1"/>
  <c r="C45" i="25"/>
  <c r="C49" i="25" l="1"/>
  <c r="C50" i="25" s="1"/>
  <c r="C51" i="25" s="1"/>
</calcChain>
</file>

<file path=xl/sharedStrings.xml><?xml version="1.0" encoding="utf-8"?>
<sst xmlns="http://schemas.openxmlformats.org/spreadsheetml/2006/main" count="173" uniqueCount="143">
  <si>
    <t>A)</t>
  </si>
  <si>
    <t>B)</t>
  </si>
  <si>
    <t>2.</t>
  </si>
  <si>
    <t>3.</t>
  </si>
  <si>
    <t>4.</t>
  </si>
  <si>
    <t>5.</t>
  </si>
  <si>
    <t>6.</t>
  </si>
  <si>
    <t>7.</t>
  </si>
  <si>
    <t>1.</t>
  </si>
  <si>
    <t>kom</t>
  </si>
  <si>
    <t>8.</t>
  </si>
  <si>
    <t>9.</t>
  </si>
  <si>
    <t>10.</t>
  </si>
  <si>
    <t>11.</t>
  </si>
  <si>
    <t>12.</t>
  </si>
  <si>
    <t>Kod pripreme ponude, ponuditelju se uvjetuje provjeriti rokove dobave materijala i opreme, rokove i način plaćanja da bi izvršio ugovoreni rok bez kašnjenja i bez prava na alternative, a uzrokovano rokovima isporuke ili nestašicom materijala. Izvođač radova dužan je po završetku radova dostaviti investitoru upute za rukovanje instalacijama i uređajima na hrvatskom jeziku.</t>
  </si>
  <si>
    <t>Prije početka izvođenja radova, izvođač je dužan izvršiti pregled objekta i o eventualnim odstupanjima projekta od stvarnog stanja pismeno upozoriti investitora.</t>
  </si>
  <si>
    <t>Izvođač radova se mora upoznati s projektnom dokumentacijom prije početka izvođenja radova. Ako uoči nedostatke, treba odmah s uočenim nedostacima upoznati investitora (nadzornog inženjera) i projektanta.</t>
  </si>
  <si>
    <t>Prije početka radova treba odrediti točnu trasu kabela, a tek onda početi s polaganjem vodova i izvođenjem instalacija. Kod toga treba paziti na propisani razmak u odnosu na druge instalacije.</t>
  </si>
  <si>
    <t xml:space="preserve">Mijenjanje projekta od strane izvođača bez pismenih odobrenja investitora (nadzornog inženjera) i projektanta nije dozvoljeno.  </t>
  </si>
  <si>
    <t>Izvođač treba tijekom izvođenja radova na objektu voditi građevinski dnevnik u koji upisuje početak izvođenja radova na objektu, svakodnevno upisuje broj ljudi na radu i poslove koje su obavili, a po potrebi i ostale stavke (vremenski uvjeti, temperatura). U knjigu nadzorni inženjer i investitor upisuju primjedbe na izvedene radove i eventualne promjene prema projektu.</t>
  </si>
  <si>
    <t>Sav korišteni materijal kod izvođenja instalacija mora odgovarati postojećim propisima i normama, kao i popisu u troškovniku. Radove treba izvesti točno po nacrtu i opisu, a po uputama projektanta i nadzornog inženjera. Radove izvesti stručno i solidno.</t>
  </si>
  <si>
    <t>13.</t>
  </si>
  <si>
    <t>14.</t>
  </si>
  <si>
    <t>15.</t>
  </si>
  <si>
    <t>Ako troškovnikom i tehničkim opisom nije drugačije navedeno, narudžba materijala obuhvaća isporuku pripadajućeg materijala i proizvoda uključujući istovar, skladištenje i otpremu do mjesta ugradnje.</t>
  </si>
  <si>
    <t>16.</t>
  </si>
  <si>
    <t>17.</t>
  </si>
  <si>
    <t>Naročitu pažnju, kod pakiranja, transporta i skladištenja na gradilištu, treba posvetiti kod:</t>
  </si>
  <si>
    <t>Zagađeni ili oštećeni dijelovi uređaja neće se preuzeti.</t>
  </si>
  <si>
    <t>18.</t>
  </si>
  <si>
    <t>Ponuđač treba, prije davanja ponude, pogledati gradilište, pogledati sve mogućnosti prilaza i mogućnosti dostave.</t>
  </si>
  <si>
    <t>20.</t>
  </si>
  <si>
    <t>21.</t>
  </si>
  <si>
    <t>Pri izvođenju radova izvođač je dužan voditi računa o već izvedenim radovima na objektu. Ako bi se izvedeni radovi pri montaži električnih instalacija nepotrebno i uslijed nemarnosti i nestručnosti oštetili, troškove štete snosit će izvođač instalacija.</t>
  </si>
  <si>
    <t>22.</t>
  </si>
  <si>
    <t>Rušenje i siječenje čeličnih armirano betonskih greda i stupova ne smije se vršiti bez znanja i odobrenja nadzornog inženjera za ove radove.</t>
  </si>
  <si>
    <t>23.</t>
  </si>
  <si>
    <t>24.</t>
  </si>
  <si>
    <t>26.</t>
  </si>
  <si>
    <t>27.</t>
  </si>
  <si>
    <t>28.</t>
  </si>
  <si>
    <t>29.</t>
  </si>
  <si>
    <t>30.</t>
  </si>
  <si>
    <t>31.</t>
  </si>
  <si>
    <t>Sve stavke moraju se količinski kontrolirati prije narudžbe.</t>
  </si>
  <si>
    <t>32.</t>
  </si>
  <si>
    <t>35.</t>
  </si>
  <si>
    <t>Ako se u specifikaciji u troškovnicima, tlocrtima ili jednopolnim shemama kod opisa ugrađenog materijala ili opreme traže ili navode određeni zaštitni znak, ime, patent, oblik i izgled, veličina, tip određena podrijetla ili proizvođač, ponuditelji moraju ponuditi sukladno traženom ili jednakovrijednom. Za sve tipove/modele ponuđenih uređaja i opreme koji su drugog proizvođača od onog navedenog u troškovnicima, ponuditelj je u ponudi dužan priložiti izvod iz kataloga sa tehničkim podacima na hrvatskom jeziku, web link na internetu i pripadajuće izjave o sukladnosti. Ukoliko se nudi jednakovrijedan proizvod na liniju je potrebno upisati ime proizvođača i tip proizvoda te serijski broj istog.</t>
  </si>
  <si>
    <t>Kod popunjavanja troškovnika potrebno je popuniti sve elemente troškovnika koji imaju jediničnu količinu.</t>
  </si>
  <si>
    <t>25.</t>
  </si>
  <si>
    <t>Radi normalnog odvijanja radova Izvođač je dužan izvesti sve građevinske predradnje, osigurati prostoriju za smještaj materijala i alata.</t>
  </si>
  <si>
    <t>Za sve stavke ponudbenog troškovnika, ukoliko ima nejasnoća, Izvođač će iste pojasniti s Projektantom prije ulaska u posao, jer se nakon početka radova neće tolerirati nikakve primjedbe na nepotpunost opisa stavaka ili tehničkog opisa.</t>
  </si>
  <si>
    <t>U slučaju da Izvođač radova izvede neke radove čiji bi kvalitet bio u suprotnosti s predviđenom kvalitetom i opisom, dužan je o svom trošku iste srušiti i ukloniti te ponovo izvesti onako kako je to postavljeno projektom.</t>
  </si>
  <si>
    <t>Ako se ukaže potreba izvedbe radova koji nisu predviđeni troškovnikom, Izvođač radova mora prethodno za izvedbu istih dobiti odobrenje od nadzornog inženjera i projektanta te sa istim utvrditi cijenu izvedbe, sastaviti ponudu i radove ugovoriti s Investitorom.</t>
  </si>
  <si>
    <t>Izvođač elektrotehničkih radova obvezan je na kontinuiranu koordinaciju sa svim Izvođačima na građevini, a naročito sa Izvođačem strojarskih instalacija i instalacija vode i kanalizacije, a sve glede određivanja stvarne pozicije priključaka i njihove stvarne električne snage i vrste električnog priključka.</t>
  </si>
  <si>
    <t>PROJEKTANT:</t>
  </si>
  <si>
    <r>
      <t>Vivo Somnia</t>
    </r>
    <r>
      <rPr>
        <b/>
        <sz val="24"/>
        <rFont val="Times New Roman"/>
        <family val="1"/>
        <charset val="238"/>
      </rPr>
      <t xml:space="preserve"> </t>
    </r>
    <r>
      <rPr>
        <b/>
        <sz val="20"/>
        <rFont val="Times New Roman"/>
        <family val="1"/>
        <charset val="238"/>
      </rPr>
      <t>d.o.o.</t>
    </r>
  </si>
  <si>
    <t>INVESTITOR:</t>
  </si>
  <si>
    <t>GRAĐEVINA:</t>
  </si>
  <si>
    <t>MJESTO GRAĐENJA:</t>
  </si>
  <si>
    <t>BROJ PROJEKTA:</t>
  </si>
  <si>
    <t>DIREKTOR:</t>
  </si>
  <si>
    <t xml:space="preserve"> Kuzminečka 3, 10100 Zagreb, Hrvatska</t>
  </si>
  <si>
    <t xml:space="preserve"> OIB: 92566034883; e-mail: info@vivosomnia.hr</t>
  </si>
  <si>
    <t>ISPITIVANJE I DOKUMENTIRANJE</t>
  </si>
  <si>
    <t>Za sva ispitivanja i mjerenja izdati protokole i izvješća o ispitivanju.</t>
  </si>
  <si>
    <t>Sve radove potrebno je izvesti prema opisima iz troškovnika i u svemu prema projektima, tehničkom opisu, proračunima, shemama, detaljima i svim važećim tehničkim propisima, hrvatskim normama, odredbama Zakona o gradnji kao i uputama proizvođača materijala i opreme te pravilima elektrotehničke struke.</t>
  </si>
  <si>
    <t>Prije stavljanja instalacije u pogon i tehničkog pregleda izvođač je dužan izvršiti mjerenja i ispitivanja u svemu prema zahtjevima iz projekta. Za sva mjerenja i ispitivanja koja su izvršena sastaviti odgovarajuće izvještaje, a sva potrebna mjerenja moraju biti uračunati u jedinične cijene i neće se posebno plaćati izuzev ako je to izričito stavkom troškovnika traženo i nuđeno.</t>
  </si>
  <si>
    <t>Investitor je dužan tijekom čitave izgradnje objekta osigurati stručni nadzor nad izvođenjem radova.</t>
  </si>
  <si>
    <t>Tijekom izvođenja radova izvođač je dužan sva nastala odstupanja trasa od onih predviđenih projektom evidentirati u projektu, a po završetku radova treba predati investitoru projekt stvarno izvedenog stanja.</t>
  </si>
  <si>
    <t>Puštanje instalacije u rad dozvoljeno je tek nakon obavljenog tehničkog pregleda i dobivanja uporabne dozvole ako se obavlja tehnički pregled. Ako se tehnički pregled ne obavlja puštanje instalacije u pogon je dozvoljeno nakon obavljenog internog tehničkog pregleda ovlaštenih osoba investitora.</t>
  </si>
  <si>
    <t>Za sav ugrađeni materijal i proizvode treba osigurati i priložiti izjave o sukladnosti te dokaze o ispravnosti i kvaliteti od ovlaštene organizacije. Ako nije u tekstu od strane investitora drugačije napisano, ponuđač se obvezuje za ponuđene proizvode, kod predaje ponude, dokazati kvalitet proizvoda i priložiti izjave o sukladnosti. To naročito vrijedi za proizvode kojima se kvaliteta (vrijednost) ne vidi na temelju tehničkih podataka.</t>
  </si>
  <si>
    <t>Ako drugačije nije dogovoreno, izvođač treba, bez posebnih zahtjeva, čistiti redovno svoje radno mjesto. Izvođač mora u toku gradnje iz gradilišta odvesti sav građevinski otpadni materijal i nepotrebne uređaje.</t>
  </si>
  <si>
    <t>Bez obzira na eventualnu nepotpunost ili tiskarsku grešku u opisu troškovnika ili projekta, za Izvođača je uvjet završiti posao do potpune gotovosti (uporabe) bez dodatne naknade.</t>
  </si>
  <si>
    <t>Ugovorene cijene su prodajne cijene Izvođača i one obuhvaćaju sav potrebni rad i materijal za izradu kompletne pozicije troškovnika, sve potrebne prijevoze i prijenose, uskladištenja, skele i unutarnje komunikacije na gradilištu te faktore radne snage i poslovanja tvrtke Izvođača. Gotovost svake stavke je do njezine pune funkcije primljene od investitora.</t>
  </si>
  <si>
    <t>Projektant garantira za ispravan rad instalacija samo uz uvjet da su izvedene točno prema projektu bez ikakvog odstupanja od istoga, kao i uz uvjet da su pri izradi instalacija upotrijebljeni samo prvorazredni materijali predviđeni ovim projektom. Ukoliko bi bilo koji element bio zamijenjen nekim drugim tipom bez prethodne suglasnosti Projektanta, Projektant ne snosi nikakvu odgovornost za neispravan rad instalacija, već ista automatski prelazi na Izvođača.</t>
  </si>
  <si>
    <t>Nabava, razvrstavanje, sortiranje te predaja Investitoru na uporabu IZJAVA O SUKLADNOSTI, CERTIFIKATA, ATESTA I GARANCIJA sveukupnog UGRAĐENOG MATERIJALA i OPREME na građevini, ispitivanja funkcije moraju odgovarati odredbama: Zakona o gradnji, Zakona o zaštiti na radu, Zakona o zaštiti od požara, a ti troškovi su sadržani u pojedinim stavkama troškovnika (treba ih uračunati).</t>
  </si>
  <si>
    <t>Red. Broj</t>
  </si>
  <si>
    <t>Opis stavke</t>
  </si>
  <si>
    <t>Jed. mjera</t>
  </si>
  <si>
    <t>Količina</t>
  </si>
  <si>
    <t>Jed. cijena</t>
  </si>
  <si>
    <t>kpl</t>
  </si>
  <si>
    <t>UKUPNO</t>
  </si>
  <si>
    <t>UVODNE NAPOMENE</t>
  </si>
  <si>
    <t>Utovar, transport i istovar opreme, materijala, alata i potrebnog pribora na gradilište</t>
  </si>
  <si>
    <t>Izvođač za svoje radove daje garanciju. Garantni rok počinje teći od dana tehničkog prijema instalacije, odnosno od dana predaje instalacije na upotrebu investitoru. Izvođač je dužan otkloniti sve nedostatke u garantnom roku. Ako se izvođač ne odazove na poziv investitora da otkloni nedostatke, investitor će iste otkloniti na teret izvođača.</t>
  </si>
  <si>
    <t>- razdjelnika i priključnih uređaja 
- izmjenjivača
- fotonaponskih modula</t>
  </si>
  <si>
    <t xml:space="preserve">Prije narudžbe elektrotehničke opreme obvezno uzorak predočiti projektantu i investitoru na ovjeru. </t>
  </si>
  <si>
    <t xml:space="preserve">33. </t>
  </si>
  <si>
    <t>U radove za izradu predmetnih električnih instalacija, dakle za montažu razvodnih ormara, polaganje vodova i pripadajućeg instalacijskog materijala, opreme i uređaja moraju biti uračunati svi potrebni radovi. Troškovima obuhvatiti sve potrebne pripremno završne radove (izrada skela, obilježavanje trasa, dubljenje zidova za polaganje kabela i plastičnih cijevi, zatvaranje otvora u zidu žbukom i gletanjem, bušenje prodora kroz zidove, čišćenje otpada nakon završenih radova, potrebne kontrole ispitivanja i drugo). U izradi razvodnih ormara uračunati su sitni i spojni materijal bravice, zaštitne maske i izolacijske ploče, natpisi strujnih krugova, oznake karakterističnih vrijednosti pojedinih elemenata, postavljanje oznaka na kućišta (opasnost od električnog udara zaštitne mjere, obilježavanje) te postavljanje jednopolne sheme izvedenog stanja. Svaki kabel koji ulazi u razvodni ormar i izlazi iz ormara potrebno je označiti plastificiranom natpisnom pločicom sa oznakom ulaza ili izlaza, tipa kabela i nazivom strujnog kruga na koji se spaja kabel. Naročitu pažnju potrebno je posvetiti povezivanju metalnih masa u jednu galvansku i uzemljenu cjelinu.</t>
  </si>
  <si>
    <t>34.</t>
  </si>
  <si>
    <t>REVIZIJA:</t>
  </si>
  <si>
    <t>REKAPITULACIJA</t>
  </si>
  <si>
    <t>PDV (25%) :</t>
  </si>
  <si>
    <t>UKUPNO :</t>
  </si>
  <si>
    <t>SVEUKUPNO:</t>
  </si>
  <si>
    <t>NIVES JERKIĆ, dipl.oec.</t>
  </si>
  <si>
    <t>TROŠKOVNIK UZ GLAVNI PROJEKT           SUNČANA ELEKTRANA</t>
  </si>
  <si>
    <t>IZGRADNJA SUNČANE ELEKTRANE</t>
  </si>
  <si>
    <t>- odvodnici prenapona za DC stranu, Ethernet ili WiFi kom. modul </t>
  </si>
  <si>
    <t>Instalacijska oprema i pribor</t>
  </si>
  <si>
    <t>Oprema i pribor za spoj sunčane elektrane na uzemljenje</t>
  </si>
  <si>
    <t>Sitni potrošni i montažni materijal (vijci, matice, kabelske spojnice, plastični umetci (tiple), EPDM i izolir traka, stopice, …)</t>
  </si>
  <si>
    <t xml:space="preserve">Montažni radovi: </t>
  </si>
  <si>
    <t xml:space="preserve">- Montaža nosive podkonstrukcije FN modula </t>
  </si>
  <si>
    <t>- Montaža FN modula na konstrukciju u nizove i sa spojnim kutijama sukladno tehničkoj dokumentaciji</t>
  </si>
  <si>
    <t xml:space="preserve"> - Ugradnja razdjelnika  i izmjenjivača na predviđeno mjesto </t>
  </si>
  <si>
    <t xml:space="preserve">- Polaganje DC kabela i izrada kabelskog spoja istosmjerne struje između FN panela, međusobno i sa izmjenjivačem </t>
  </si>
  <si>
    <t xml:space="preserve">- Polaganje AC kabela i izrada kabelskog spoja izmjenične struje između izmjenjivača, razvodnog ormara elektrane i pripadnog razvodnog ormara građevine </t>
  </si>
  <si>
    <t xml:space="preserve">- Montaža kabelskih kanala i cijevi na predviđeno mjesto na zid, komplet sa rezanjem, bušenjem, dubljenjem zidova, izradom spojeva, lukova, kutova i ostalo do pune funkcionalnosti </t>
  </si>
  <si>
    <t>- Izrada spojeva modula, potkonstrukcije i metalnih kanala na instalaciju izjednačenja potencijala unutar objekta </t>
  </si>
  <si>
    <t xml:space="preserve">Puštanje u pogon i ispitivanje: </t>
  </si>
  <si>
    <t xml:space="preserve">- funkcionalno ispitivanje električnih instalacija elektrane </t>
  </si>
  <si>
    <t xml:space="preserve">- prijava instalacije HEP-ODS-u, pribavljanje atesta i ostale prateće dokumentacije za ugrađenu opremu, jamstvenih listova, korisničkih uputstava, knjige održavanja sa uputom za održavanjc instalacije i ugrađene opreme i sl. </t>
  </si>
  <si>
    <t xml:space="preserve">4. </t>
  </si>
  <si>
    <t>MAJA KATIĆ, mag.ing.el.</t>
  </si>
  <si>
    <t>Podkonstrukcija za montažu fotonaponskih modula na kosi krov sa svim potrebnim materijalom za montažu i povezivanje</t>
  </si>
  <si>
    <t>Zidni metalni plastificirani razdjelnik RO-FN, odgovarajućih dimenzija u zaštiti min. IP54, komplet sa ugrađenom sljedećom opremom: 
- zaštitni prekidač B20A (3P+N, prekidne moći 10 kA) sa naponskim isklopnikom 230V - 1 kom 
- rastavna osigurač-sklopka ( 3P+N), sa nožastim osiguračima 3x20A prva i kratkospojnikom za N - 1 kom
- zaštitna diferencijalna strujna sklopka - ZUDS (RCD) tip A, 4P, 40/0,3A - 1 kom 
- odvodnik prenapona tip 1+2 (25 kA, 275V, 4P)- 1 kom 
- zaštitni prekidač B6A (1P, prekidne moći 10 kA)- 1 kom 
- gljivasto tipkalo za isklop razdjelnika u nuždi, crveno, montaža na vrata - 1 kom 
Razdjelnik treba biti potpuno ožičen i opremljen odgovarajućim rednim stezaljkama, uvodnicama te sabirnicama ''N'' i ''PE''.</t>
  </si>
  <si>
    <t xml:space="preserve">Rastavna četveropolna (3P+N) osiguračka sklopka sa cilindričnim osiguračima 3x16 A i kratkospojnikom za ugradnju u postojeći ormar GRO. </t>
  </si>
  <si>
    <t>C)</t>
  </si>
  <si>
    <t>OPREMANJE OBRAČUNSKOG MJERNOG MJESTA</t>
  </si>
  <si>
    <t>OPĆINA UDBINA</t>
  </si>
  <si>
    <t>Stjepana Radića 6, 54234 Udbina</t>
  </si>
  <si>
    <t>OIB: 17826406163</t>
  </si>
  <si>
    <t>SUNČANA ELEKTRANA „OPĆINA UDBINA“</t>
  </si>
  <si>
    <t>k.o. Udbina, k.č.br. 4048</t>
  </si>
  <si>
    <t>326/22-FN</t>
  </si>
  <si>
    <t>Zagreb, kolovoz  2022. godine</t>
  </si>
  <si>
    <t>AC kabelski razvod, tip FG16OR16 5G4 mm2</t>
  </si>
  <si>
    <t>m</t>
  </si>
  <si>
    <t>Solarni instalacijski kabel, tip PV1-F, 4 mm2</t>
  </si>
  <si>
    <t xml:space="preserve">Izmjenjivač/pretvarač nazivne snage 8 kW, min. 5. god. garancije, komplet sa svim priborom za montažu i ovezivanje i sa ugrađenom dodatnom opremom: </t>
  </si>
  <si>
    <t xml:space="preserve"> UKUPNO IZGRADNJA:</t>
  </si>
  <si>
    <t>TROŠKOVNIK SUNČANE ELEKTRANE "OPĆINA UDBINA"</t>
  </si>
  <si>
    <t>Tip kao: Bisol Duplex BBO 460 ili jednakovrijedno 
________________________________________</t>
  </si>
  <si>
    <t>Tip kao: SMA STP 8.0-3AV-40 ili jednakovrijedno
_______________________________________</t>
  </si>
  <si>
    <t xml:space="preserve"> UKUPNO ISPITIVANJE I DOKUMENTIRANJE:</t>
  </si>
  <si>
    <t>UKUPNO OPREMANJE OBRAČUNSKOG MJERNOG MJESTA</t>
  </si>
  <si>
    <t>Troškovi opremanja obračunskog mjernog mjesta građevine. Uključuje zamjenu postojećeg 3-faznog e. brojila novim 3-faznim kombi brojilom za četverokvadratno mjerenje, te ugradnju nove četveropolne osigurač-sklopke sa kratkospojniciama u odlazu sa brojila. Radove izvodi isključivo HEP-ODS. Naručitelj će Izvođaču izdati punomoć za provedbu usluge kod HEP-ODS-a.</t>
  </si>
  <si>
    <t>Fotonaponski modul, monokristalni, nazivne snage min. 450 Wp, stupanj korisnog djelovanja min. 20.8%, sa priključnom kutijom i svim priborom za montažu i povezivanje. Garancija na opremu min. 15. godina. Garancija na efikasnost rada od min. 85% unutar 25 godina.</t>
  </si>
  <si>
    <t xml:space="preserv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</si>
</sst>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0.00\ &quot;kn&quot;"/>
  </numFmts>
  <fonts count="33" x14ac:knownFonts="1">
    <font>
      <sz val="10"/>
      <name val="Arial"/>
      <charset val="238"/>
    </font>
    <font>
      <sz val="10"/>
      <name val="Arial"/>
      <family val="2"/>
      <charset val="238"/>
    </font>
    <font>
      <sz val="11"/>
      <color indexed="17"/>
      <name val="Calibri"/>
      <family val="2"/>
      <charset val="238"/>
    </font>
    <font>
      <b/>
      <sz val="11"/>
      <color indexed="63"/>
      <name val="Calibri"/>
      <family val="2"/>
      <charset val="238"/>
    </font>
    <font>
      <sz val="11"/>
      <color indexed="10"/>
      <name val="Calibri"/>
      <family val="2"/>
      <charset val="238"/>
    </font>
    <font>
      <b/>
      <sz val="18"/>
      <color indexed="62"/>
      <name val="Cambria"/>
      <family val="2"/>
      <charset val="238"/>
    </font>
    <font>
      <sz val="12"/>
      <name val="Arial"/>
      <family val="2"/>
      <charset val="238"/>
    </font>
    <font>
      <sz val="10"/>
      <name val="Helv"/>
    </font>
    <font>
      <b/>
      <sz val="14"/>
      <name val="Arial"/>
      <family val="2"/>
      <charset val="238"/>
    </font>
    <font>
      <b/>
      <i/>
      <sz val="12"/>
      <name val="Arial"/>
      <family val="2"/>
      <charset val="238"/>
    </font>
    <font>
      <sz val="11"/>
      <name val="Arial"/>
      <family val="2"/>
      <charset val="238"/>
    </font>
    <font>
      <b/>
      <i/>
      <sz val="11"/>
      <name val="Arial"/>
      <family val="2"/>
      <charset val="238"/>
    </font>
    <font>
      <b/>
      <sz val="11"/>
      <name val="Arial"/>
      <family val="2"/>
      <charset val="238"/>
    </font>
    <font>
      <b/>
      <sz val="15"/>
      <name val="Times New Roman"/>
      <family val="1"/>
      <charset val="238"/>
    </font>
    <font>
      <b/>
      <sz val="26"/>
      <name val="Times New Roman"/>
      <family val="1"/>
      <charset val="238"/>
    </font>
    <font>
      <b/>
      <sz val="24"/>
      <name val="Times New Roman"/>
      <family val="1"/>
      <charset val="238"/>
    </font>
    <font>
      <b/>
      <sz val="20"/>
      <name val="Times New Roman"/>
      <family val="1"/>
      <charset val="238"/>
    </font>
    <font>
      <sz val="11"/>
      <name val="Times New Roman"/>
      <family val="1"/>
      <charset val="238"/>
    </font>
    <font>
      <b/>
      <sz val="20"/>
      <name val="Arial"/>
      <family val="2"/>
      <charset val="238"/>
    </font>
    <font>
      <b/>
      <sz val="14"/>
      <name val="Times New Roman"/>
      <family val="1"/>
      <charset val="238"/>
    </font>
    <font>
      <sz val="9"/>
      <color indexed="8"/>
      <name val="Times New Roman"/>
      <family val="1"/>
      <charset val="238"/>
    </font>
    <font>
      <sz val="10"/>
      <name val="Times New Roman"/>
      <family val="1"/>
      <charset val="238"/>
    </font>
    <font>
      <b/>
      <sz val="12"/>
      <name val="Times New Roman"/>
      <family val="1"/>
      <charset val="238"/>
    </font>
    <font>
      <i/>
      <sz val="10"/>
      <name val="Times New Roman"/>
      <family val="1"/>
      <charset val="238"/>
    </font>
    <font>
      <sz val="9"/>
      <name val="Times New Roman"/>
      <family val="1"/>
      <charset val="238"/>
    </font>
    <font>
      <i/>
      <sz val="9"/>
      <name val="Times New Roman"/>
      <family val="1"/>
      <charset val="238"/>
    </font>
    <font>
      <b/>
      <sz val="10"/>
      <name val="Times New Roman"/>
      <family val="1"/>
      <charset val="238"/>
    </font>
    <font>
      <b/>
      <sz val="11"/>
      <color rgb="FF000000"/>
      <name val="Arial"/>
      <family val="2"/>
      <charset val="238"/>
    </font>
    <font>
      <sz val="10"/>
      <name val="Arial"/>
      <family val="2"/>
    </font>
    <font>
      <i/>
      <sz val="9"/>
      <name val="Times New Roman"/>
      <family val="1"/>
    </font>
    <font>
      <sz val="8"/>
      <name val="Arial"/>
      <family val="2"/>
    </font>
    <font>
      <sz val="11"/>
      <name val="Arial"/>
      <family val="2"/>
    </font>
    <font>
      <sz val="12"/>
      <name val="Times New Roman"/>
      <family val="1"/>
      <charset val="238"/>
    </font>
  </fonts>
  <fills count="7">
    <fill>
      <patternFill patternType="none"/>
    </fill>
    <fill>
      <patternFill patternType="gray125"/>
    </fill>
    <fill>
      <patternFill patternType="solid">
        <fgColor indexed="42"/>
      </patternFill>
    </fill>
    <fill>
      <patternFill patternType="solid">
        <fgColor indexed="26"/>
      </patternFill>
    </fill>
    <fill>
      <patternFill patternType="solid">
        <fgColor indexed="9"/>
      </patternFill>
    </fill>
    <fill>
      <patternFill patternType="solid">
        <fgColor theme="0" tint="-4.9989318521683403E-2"/>
        <bgColor indexed="64"/>
      </patternFill>
    </fill>
    <fill>
      <patternFill patternType="solid">
        <fgColor theme="0"/>
        <bgColor indexed="64"/>
      </patternFill>
    </fill>
  </fills>
  <borders count="21">
    <border>
      <left/>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xf numFmtId="0" fontId="1" fillId="0" borderId="0"/>
    <xf numFmtId="0" fontId="2" fillId="2" borderId="0" applyNumberFormat="0" applyBorder="0" applyAlignment="0" applyProtection="0"/>
    <xf numFmtId="0" fontId="1" fillId="0" borderId="0"/>
    <xf numFmtId="0" fontId="1" fillId="0" borderId="0"/>
    <xf numFmtId="0" fontId="1" fillId="0" borderId="0"/>
    <xf numFmtId="0" fontId="1" fillId="0" borderId="0"/>
    <xf numFmtId="0" fontId="1" fillId="3" borderId="1" applyNumberFormat="0" applyFont="0" applyAlignment="0" applyProtection="0"/>
    <xf numFmtId="0" fontId="1" fillId="0" borderId="0"/>
    <xf numFmtId="0" fontId="3" fillId="4" borderId="2" applyNumberFormat="0" applyAlignment="0" applyProtection="0"/>
    <xf numFmtId="0" fontId="7" fillId="0" borderId="0"/>
    <xf numFmtId="0" fontId="7" fillId="0" borderId="0"/>
    <xf numFmtId="0" fontId="5" fillId="0" borderId="0" applyNumberFormat="0" applyFill="0" applyBorder="0" applyAlignment="0" applyProtection="0"/>
    <xf numFmtId="0" fontId="4" fillId="0" borderId="0" applyNumberFormat="0" applyFill="0" applyBorder="0" applyAlignment="0" applyProtection="0"/>
    <xf numFmtId="0" fontId="28" fillId="0" borderId="0"/>
  </cellStyleXfs>
  <cellXfs count="159">
    <xf numFmtId="0" fontId="0" fillId="0" borderId="0" xfId="0"/>
    <xf numFmtId="0" fontId="0" fillId="0" borderId="0" xfId="0" applyAlignment="1">
      <alignment wrapText="1"/>
    </xf>
    <xf numFmtId="49" fontId="6" fillId="0" borderId="0" xfId="10" applyNumberFormat="1" applyFont="1" applyAlignment="1">
      <alignment horizontal="center" vertical="top" wrapText="1"/>
    </xf>
    <xf numFmtId="49" fontId="6" fillId="0" borderId="0" xfId="10" applyNumberFormat="1" applyFont="1" applyAlignment="1">
      <alignment horizontal="justify" vertical="top" wrapText="1"/>
    </xf>
    <xf numFmtId="49" fontId="10" fillId="0" borderId="0" xfId="10" applyNumberFormat="1" applyFont="1" applyAlignment="1">
      <alignment horizontal="left" vertical="top" wrapText="1"/>
    </xf>
    <xf numFmtId="0" fontId="10" fillId="0" borderId="0" xfId="0" applyFont="1" applyAlignment="1">
      <alignment horizontal="justify" vertical="top" wrapText="1"/>
    </xf>
    <xf numFmtId="49" fontId="10" fillId="0" borderId="0" xfId="10" applyNumberFormat="1" applyFont="1" applyAlignment="1">
      <alignment horizontal="justify" vertical="top" wrapText="1"/>
    </xf>
    <xf numFmtId="0" fontId="10" fillId="0" borderId="0" xfId="10" applyFont="1" applyAlignment="1">
      <alignment horizontal="justify" vertical="top" wrapText="1"/>
    </xf>
    <xf numFmtId="49" fontId="10" fillId="0" borderId="0" xfId="10" quotePrefix="1" applyNumberFormat="1" applyFont="1" applyAlignment="1">
      <alignment horizontal="justify" vertical="top" wrapText="1"/>
    </xf>
    <xf numFmtId="49" fontId="10" fillId="0" borderId="0" xfId="0" applyNumberFormat="1" applyFont="1" applyAlignment="1">
      <alignment horizontal="justify" vertical="top" wrapText="1"/>
    </xf>
    <xf numFmtId="0" fontId="11" fillId="0" borderId="0" xfId="0" applyFont="1" applyAlignment="1">
      <alignment horizontal="justify" vertical="top" wrapText="1"/>
    </xf>
    <xf numFmtId="49" fontId="6" fillId="0" borderId="0" xfId="10" applyNumberFormat="1" applyFont="1" applyAlignment="1">
      <alignment horizontal="left" vertical="top" wrapText="1"/>
    </xf>
    <xf numFmtId="0" fontId="9" fillId="0" borderId="0" xfId="5" applyFont="1" applyAlignment="1">
      <alignment horizontal="justify" vertical="top" wrapText="1"/>
    </xf>
    <xf numFmtId="0" fontId="1" fillId="0" borderId="0" xfId="5" applyAlignment="1">
      <alignment wrapText="1"/>
    </xf>
    <xf numFmtId="0" fontId="10" fillId="0" borderId="0" xfId="0" applyFont="1" applyAlignment="1">
      <alignment vertical="top" wrapText="1"/>
    </xf>
    <xf numFmtId="0" fontId="0" fillId="0" borderId="0" xfId="0" applyAlignment="1">
      <alignment vertical="top" wrapText="1"/>
    </xf>
    <xf numFmtId="0" fontId="1" fillId="0" borderId="0" xfId="0" applyFont="1" applyAlignment="1">
      <alignment horizontal="left"/>
    </xf>
    <xf numFmtId="49" fontId="10" fillId="0" borderId="0" xfId="0" applyNumberFormat="1" applyFont="1"/>
    <xf numFmtId="49" fontId="10" fillId="0" borderId="0" xfId="0" applyNumberFormat="1" applyFont="1" applyAlignment="1">
      <alignment horizontal="left" vertical="center" indent="1"/>
    </xf>
    <xf numFmtId="0" fontId="12" fillId="0" borderId="0" xfId="0" applyFont="1" applyAlignment="1">
      <alignment horizontal="right" vertical="center" wrapText="1"/>
    </xf>
    <xf numFmtId="0" fontId="1" fillId="0" borderId="0" xfId="0" applyFont="1" applyAlignment="1">
      <alignment horizontal="right" vertical="center" wrapText="1"/>
    </xf>
    <xf numFmtId="0" fontId="12" fillId="0" borderId="0" xfId="0" applyFont="1" applyAlignment="1">
      <alignment horizontal="right" vertical="center" wrapText="1" indent="1"/>
    </xf>
    <xf numFmtId="0" fontId="27" fillId="0" borderId="0" xfId="0" applyFont="1" applyAlignment="1">
      <alignment horizontal="right"/>
    </xf>
    <xf numFmtId="49" fontId="10" fillId="0" borderId="0" xfId="0" applyNumberFormat="1" applyFont="1" applyAlignment="1">
      <alignment horizontal="left" vertical="center" wrapText="1" indent="1"/>
    </xf>
    <xf numFmtId="0" fontId="10" fillId="0" borderId="0" xfId="0" applyFont="1" applyAlignment="1">
      <alignment horizontal="left"/>
    </xf>
    <xf numFmtId="0" fontId="0" fillId="0" borderId="3" xfId="0" applyBorder="1"/>
    <xf numFmtId="0" fontId="14" fillId="0" borderId="4" xfId="0" applyFont="1" applyBorder="1" applyAlignment="1">
      <alignmen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0" fillId="0" borderId="7" xfId="0" applyBorder="1" applyAlignment="1">
      <alignment wrapText="1"/>
    </xf>
    <xf numFmtId="0" fontId="0" fillId="0" borderId="7" xfId="0" applyBorder="1" applyAlignment="1">
      <alignment horizontal="justify" vertical="top" wrapText="1"/>
    </xf>
    <xf numFmtId="49" fontId="10" fillId="0" borderId="3" xfId="10" applyNumberFormat="1" applyFont="1" applyBorder="1" applyAlignment="1">
      <alignment horizontal="left" vertical="top" wrapText="1"/>
    </xf>
    <xf numFmtId="49" fontId="10" fillId="0" borderId="3" xfId="10" applyNumberFormat="1" applyFont="1" applyBorder="1" applyAlignment="1">
      <alignment horizontal="justify" vertical="top" wrapText="1"/>
    </xf>
    <xf numFmtId="49" fontId="10" fillId="0" borderId="7" xfId="10" applyNumberFormat="1" applyFont="1" applyBorder="1" applyAlignment="1">
      <alignment horizontal="left" vertical="top" wrapText="1"/>
    </xf>
    <xf numFmtId="0" fontId="10" fillId="0" borderId="7" xfId="10" applyFont="1" applyBorder="1" applyAlignment="1">
      <alignment horizontal="justify" vertical="top" wrapText="1"/>
    </xf>
    <xf numFmtId="49" fontId="10" fillId="0" borderId="3" xfId="0" applyNumberFormat="1" applyFont="1" applyBorder="1" applyAlignment="1">
      <alignment horizontal="justify" vertical="top" wrapText="1"/>
    </xf>
    <xf numFmtId="49" fontId="10" fillId="0" borderId="7" xfId="0" applyNumberFormat="1" applyFont="1" applyBorder="1" applyAlignment="1">
      <alignment horizontal="justify" vertical="top" wrapText="1"/>
    </xf>
    <xf numFmtId="0" fontId="0" fillId="0" borderId="3" xfId="0" applyBorder="1" applyAlignment="1">
      <alignment wrapText="1"/>
    </xf>
    <xf numFmtId="0" fontId="0" fillId="0" borderId="3" xfId="0" applyBorder="1" applyAlignment="1">
      <alignment vertical="top" wrapText="1"/>
    </xf>
    <xf numFmtId="0" fontId="21" fillId="0" borderId="17" xfId="4" applyFont="1" applyBorder="1" applyAlignment="1">
      <alignment vertical="top" wrapText="1"/>
    </xf>
    <xf numFmtId="0" fontId="21" fillId="0" borderId="4" xfId="4" applyFont="1" applyBorder="1" applyAlignment="1">
      <alignment vertical="top" wrapText="1"/>
    </xf>
    <xf numFmtId="0" fontId="23" fillId="0" borderId="5" xfId="4" applyFont="1" applyBorder="1" applyAlignment="1">
      <alignment vertical="top" wrapText="1"/>
    </xf>
    <xf numFmtId="0" fontId="1" fillId="0" borderId="0" xfId="14" applyFont="1" applyAlignment="1">
      <alignment wrapText="1"/>
    </xf>
    <xf numFmtId="0" fontId="20" fillId="0" borderId="8" xfId="3" applyFont="1" applyBorder="1" applyAlignment="1">
      <alignment horizontal="center" vertical="center" wrapText="1"/>
    </xf>
    <xf numFmtId="4" fontId="20" fillId="0" borderId="8" xfId="3" applyNumberFormat="1" applyFont="1" applyBorder="1" applyAlignment="1" applyProtection="1">
      <alignment horizontal="center" vertical="center" wrapText="1"/>
      <protection locked="0"/>
    </xf>
    <xf numFmtId="0" fontId="1" fillId="0" borderId="0" xfId="14" applyFont="1" applyAlignment="1">
      <alignment vertical="top" wrapText="1"/>
    </xf>
    <xf numFmtId="0" fontId="1" fillId="0" borderId="0" xfId="14" applyFont="1" applyAlignment="1">
      <alignment horizontal="center" vertical="top" wrapText="1"/>
    </xf>
    <xf numFmtId="2" fontId="1" fillId="0" borderId="0" xfId="14" applyNumberFormat="1" applyFont="1" applyAlignment="1">
      <alignment vertical="top" wrapText="1"/>
    </xf>
    <xf numFmtId="4" fontId="1" fillId="0" borderId="0" xfId="14" applyNumberFormat="1" applyFont="1" applyAlignment="1">
      <alignment horizontal="right" vertical="top" wrapText="1"/>
    </xf>
    <xf numFmtId="44" fontId="1" fillId="0" borderId="0" xfId="14" applyNumberFormat="1" applyFont="1" applyAlignment="1">
      <alignment horizontal="right" vertical="top" wrapText="1"/>
    </xf>
    <xf numFmtId="49" fontId="21" fillId="0" borderId="9" xfId="14" applyNumberFormat="1" applyFont="1" applyBorder="1" applyAlignment="1">
      <alignment horizontal="right" vertical="top" wrapText="1"/>
    </xf>
    <xf numFmtId="0" fontId="21" fillId="0" borderId="0" xfId="14" applyFont="1" applyAlignment="1">
      <alignment vertical="top" wrapText="1"/>
    </xf>
    <xf numFmtId="0" fontId="21" fillId="0" borderId="0" xfId="14" applyFont="1" applyAlignment="1">
      <alignment horizontal="center" vertical="top" wrapText="1"/>
    </xf>
    <xf numFmtId="2" fontId="21" fillId="0" borderId="0" xfId="14" applyNumberFormat="1" applyFont="1" applyAlignment="1">
      <alignment horizontal="center" vertical="top" wrapText="1"/>
    </xf>
    <xf numFmtId="4" fontId="21" fillId="0" borderId="0" xfId="14" applyNumberFormat="1" applyFont="1" applyAlignment="1">
      <alignment horizontal="right" vertical="top" wrapText="1"/>
    </xf>
    <xf numFmtId="44" fontId="21" fillId="0" borderId="5" xfId="14" applyNumberFormat="1" applyFont="1" applyBorder="1" applyAlignment="1">
      <alignment horizontal="right" vertical="top" wrapText="1"/>
    </xf>
    <xf numFmtId="49" fontId="22" fillId="0" borderId="10" xfId="14" applyNumberFormat="1" applyFont="1" applyBorder="1" applyAlignment="1">
      <alignment horizontal="right" vertical="top" wrapText="1"/>
    </xf>
    <xf numFmtId="0" fontId="22" fillId="0" borderId="3" xfId="14" applyFont="1" applyBorder="1" applyAlignment="1">
      <alignment vertical="top" wrapText="1"/>
    </xf>
    <xf numFmtId="0" fontId="21" fillId="0" borderId="3" xfId="14" applyFont="1" applyBorder="1" applyAlignment="1">
      <alignment horizontal="center" vertical="top" wrapText="1"/>
    </xf>
    <xf numFmtId="2" fontId="21" fillId="0" borderId="3" xfId="14" applyNumberFormat="1" applyFont="1" applyBorder="1" applyAlignment="1">
      <alignment horizontal="center" vertical="top" wrapText="1"/>
    </xf>
    <xf numFmtId="4" fontId="21" fillId="0" borderId="3" xfId="14" applyNumberFormat="1" applyFont="1" applyBorder="1" applyAlignment="1">
      <alignment horizontal="right" vertical="top" wrapText="1"/>
    </xf>
    <xf numFmtId="44" fontId="21" fillId="0" borderId="6" xfId="14" applyNumberFormat="1" applyFont="1" applyBorder="1" applyAlignment="1">
      <alignment horizontal="right" vertical="top" wrapText="1"/>
    </xf>
    <xf numFmtId="49" fontId="21" fillId="0" borderId="11" xfId="14" applyNumberFormat="1" applyFont="1" applyBorder="1" applyAlignment="1">
      <alignment horizontal="right" vertical="top" wrapText="1"/>
    </xf>
    <xf numFmtId="0" fontId="21" fillId="0" borderId="12" xfId="14" applyFont="1" applyBorder="1" applyAlignment="1">
      <alignment horizontal="center" vertical="top" wrapText="1"/>
    </xf>
    <xf numFmtId="1" fontId="21" fillId="0" borderId="12" xfId="14" applyNumberFormat="1" applyFont="1" applyBorder="1" applyAlignment="1">
      <alignment horizontal="center" vertical="top" wrapText="1"/>
    </xf>
    <xf numFmtId="4" fontId="21" fillId="0" borderId="11" xfId="14" applyNumberFormat="1" applyFont="1" applyBorder="1" applyAlignment="1">
      <alignment horizontal="right" vertical="top" wrapText="1"/>
    </xf>
    <xf numFmtId="49" fontId="21" fillId="0" borderId="14" xfId="14" applyNumberFormat="1" applyFont="1" applyBorder="1" applyAlignment="1">
      <alignment horizontal="right" vertical="top" wrapText="1"/>
    </xf>
    <xf numFmtId="0" fontId="24" fillId="0" borderId="10" xfId="4" applyFont="1" applyBorder="1" applyAlignment="1">
      <alignment vertical="top" wrapText="1"/>
    </xf>
    <xf numFmtId="1" fontId="21" fillId="0" borderId="14" xfId="14" applyNumberFormat="1" applyFont="1" applyBorder="1" applyAlignment="1">
      <alignment horizontal="center" vertical="top" wrapText="1"/>
    </xf>
    <xf numFmtId="4" fontId="21" fillId="0" borderId="14" xfId="14" applyNumberFormat="1" applyFont="1" applyBorder="1" applyAlignment="1">
      <alignment vertical="top" wrapText="1"/>
    </xf>
    <xf numFmtId="4" fontId="21" fillId="0" borderId="12" xfId="14" applyNumberFormat="1" applyFont="1" applyBorder="1" applyAlignment="1">
      <alignment horizontal="right" vertical="top" wrapText="1"/>
    </xf>
    <xf numFmtId="49" fontId="21" fillId="0" borderId="13" xfId="14" applyNumberFormat="1" applyFont="1" applyBorder="1" applyAlignment="1">
      <alignment horizontal="right" vertical="top" wrapText="1"/>
    </xf>
    <xf numFmtId="0" fontId="21" fillId="0" borderId="9" xfId="14" applyFont="1" applyBorder="1" applyAlignment="1">
      <alignment horizontal="center" vertical="top" wrapText="1"/>
    </xf>
    <xf numFmtId="1" fontId="21" fillId="0" borderId="9" xfId="14" applyNumberFormat="1" applyFont="1" applyBorder="1" applyAlignment="1">
      <alignment horizontal="center" vertical="top" wrapText="1"/>
    </xf>
    <xf numFmtId="4" fontId="21" fillId="0" borderId="9" xfId="14" applyNumberFormat="1" applyFont="1" applyBorder="1" applyAlignment="1">
      <alignment horizontal="right" vertical="top" wrapText="1"/>
    </xf>
    <xf numFmtId="4" fontId="21" fillId="0" borderId="13" xfId="14" applyNumberFormat="1" applyFont="1" applyBorder="1" applyAlignment="1">
      <alignment horizontal="right" vertical="top" wrapText="1"/>
    </xf>
    <xf numFmtId="0" fontId="25" fillId="0" borderId="0" xfId="4" applyFont="1" applyAlignment="1">
      <alignment vertical="top" wrapText="1"/>
    </xf>
    <xf numFmtId="1" fontId="21" fillId="0" borderId="13" xfId="14" applyNumberFormat="1" applyFont="1" applyBorder="1" applyAlignment="1">
      <alignment horizontal="center" vertical="top" wrapText="1"/>
    </xf>
    <xf numFmtId="4" fontId="21" fillId="0" borderId="13" xfId="14" applyNumberFormat="1" applyFont="1" applyBorder="1" applyAlignment="1">
      <alignment vertical="top" wrapText="1"/>
    </xf>
    <xf numFmtId="49" fontId="21" fillId="0" borderId="8" xfId="14" applyNumberFormat="1" applyFont="1" applyBorder="1" applyAlignment="1">
      <alignment horizontal="right" vertical="top" wrapText="1"/>
    </xf>
    <xf numFmtId="0" fontId="21" fillId="0" borderId="15" xfId="14" applyFont="1" applyBorder="1" applyAlignment="1">
      <alignment horizontal="center" vertical="top" wrapText="1"/>
    </xf>
    <xf numFmtId="1" fontId="21" fillId="0" borderId="15" xfId="14" applyNumberFormat="1" applyFont="1" applyBorder="1" applyAlignment="1">
      <alignment horizontal="center" vertical="top" wrapText="1"/>
    </xf>
    <xf numFmtId="4" fontId="21" fillId="0" borderId="15" xfId="14" applyNumberFormat="1" applyFont="1" applyBorder="1" applyAlignment="1">
      <alignment horizontal="right" vertical="top" wrapText="1"/>
    </xf>
    <xf numFmtId="44" fontId="21" fillId="0" borderId="13" xfId="14" applyNumberFormat="1" applyFont="1" applyBorder="1" applyAlignment="1">
      <alignment vertical="top" wrapText="1"/>
    </xf>
    <xf numFmtId="49" fontId="21" fillId="0" borderId="15" xfId="14" applyNumberFormat="1" applyFont="1" applyBorder="1" applyAlignment="1">
      <alignment horizontal="right" vertical="top" wrapText="1"/>
    </xf>
    <xf numFmtId="0" fontId="26" fillId="0" borderId="16" xfId="14" applyFont="1" applyBorder="1" applyAlignment="1">
      <alignment horizontal="right" wrapText="1"/>
    </xf>
    <xf numFmtId="0" fontId="21" fillId="0" borderId="16" xfId="14" applyFont="1" applyBorder="1" applyAlignment="1">
      <alignment horizontal="center" wrapText="1"/>
    </xf>
    <xf numFmtId="1" fontId="21" fillId="0" borderId="16" xfId="14" applyNumberFormat="1" applyFont="1" applyBorder="1" applyAlignment="1">
      <alignment horizontal="center" wrapText="1"/>
    </xf>
    <xf numFmtId="4" fontId="21" fillId="0" borderId="16" xfId="14" applyNumberFormat="1" applyFont="1" applyBorder="1" applyAlignment="1">
      <alignment horizontal="right" wrapText="1"/>
    </xf>
    <xf numFmtId="44" fontId="26" fillId="0" borderId="17" xfId="14" applyNumberFormat="1" applyFont="1" applyBorder="1" applyAlignment="1">
      <alignment horizontal="right" wrapText="1"/>
    </xf>
    <xf numFmtId="49" fontId="21" fillId="0" borderId="0" xfId="14" applyNumberFormat="1" applyFont="1" applyAlignment="1">
      <alignment horizontal="right" vertical="top" wrapText="1"/>
    </xf>
    <xf numFmtId="0" fontId="25" fillId="0" borderId="0" xfId="4" quotePrefix="1" applyFont="1" applyAlignment="1">
      <alignment vertical="top" wrapText="1"/>
    </xf>
    <xf numFmtId="1" fontId="21" fillId="0" borderId="0" xfId="14" applyNumberFormat="1" applyFont="1" applyAlignment="1">
      <alignment horizontal="center" vertical="top" wrapText="1"/>
    </xf>
    <xf numFmtId="4" fontId="21" fillId="0" borderId="0" xfId="14" applyNumberFormat="1" applyFont="1" applyAlignment="1">
      <alignment vertical="top" wrapText="1"/>
    </xf>
    <xf numFmtId="44" fontId="21" fillId="0" borderId="0" xfId="14" applyNumberFormat="1" applyFont="1" applyAlignment="1">
      <alignment vertical="top" wrapText="1"/>
    </xf>
    <xf numFmtId="49" fontId="22" fillId="0" borderId="15" xfId="14" applyNumberFormat="1" applyFont="1" applyBorder="1" applyAlignment="1">
      <alignment horizontal="right" vertical="top" wrapText="1"/>
    </xf>
    <xf numFmtId="0" fontId="22" fillId="0" borderId="16" xfId="14" applyFont="1" applyBorder="1" applyAlignment="1">
      <alignment vertical="top" wrapText="1"/>
    </xf>
    <xf numFmtId="0" fontId="21" fillId="0" borderId="16" xfId="14" applyFont="1" applyBorder="1" applyAlignment="1">
      <alignment horizontal="center" vertical="top" wrapText="1"/>
    </xf>
    <xf numFmtId="2" fontId="21" fillId="0" borderId="16" xfId="14" applyNumberFormat="1" applyFont="1" applyBorder="1" applyAlignment="1">
      <alignment horizontal="center" vertical="top" wrapText="1"/>
    </xf>
    <xf numFmtId="4" fontId="21" fillId="0" borderId="16" xfId="14" applyNumberFormat="1" applyFont="1" applyBorder="1" applyAlignment="1">
      <alignment horizontal="right" vertical="top" wrapText="1"/>
    </xf>
    <xf numFmtId="44" fontId="21" fillId="0" borderId="17" xfId="14" applyNumberFormat="1" applyFont="1" applyBorder="1" applyAlignment="1">
      <alignment horizontal="right" vertical="top" wrapText="1"/>
    </xf>
    <xf numFmtId="0" fontId="21" fillId="0" borderId="0" xfId="14" applyFont="1" applyAlignment="1">
      <alignment wrapText="1"/>
    </xf>
    <xf numFmtId="44" fontId="21" fillId="0" borderId="0" xfId="14" applyNumberFormat="1" applyFont="1" applyAlignment="1">
      <alignment horizontal="center" vertical="top" wrapText="1"/>
    </xf>
    <xf numFmtId="44" fontId="21" fillId="0" borderId="0" xfId="14" applyNumberFormat="1" applyFont="1" applyAlignment="1">
      <alignment horizontal="right" vertical="top" wrapText="1"/>
    </xf>
    <xf numFmtId="49" fontId="22" fillId="0" borderId="15" xfId="14" applyNumberFormat="1" applyFont="1" applyBorder="1" applyAlignment="1">
      <alignment horizontal="right" wrapText="1"/>
    </xf>
    <xf numFmtId="0" fontId="22" fillId="0" borderId="16" xfId="14" applyFont="1" applyBorder="1" applyAlignment="1">
      <alignment wrapText="1"/>
    </xf>
    <xf numFmtId="44" fontId="21" fillId="0" borderId="0" xfId="14" applyNumberFormat="1" applyFont="1" applyAlignment="1">
      <alignment horizontal="right" wrapText="1"/>
    </xf>
    <xf numFmtId="0" fontId="21" fillId="0" borderId="0" xfId="14" applyFont="1" applyAlignment="1">
      <alignment horizontal="center" wrapText="1"/>
    </xf>
    <xf numFmtId="0" fontId="21" fillId="0" borderId="0" xfId="14" applyFont="1" applyAlignment="1">
      <alignment horizontal="right" wrapText="1"/>
    </xf>
    <xf numFmtId="0" fontId="21" fillId="0" borderId="14" xfId="14" applyFont="1" applyBorder="1" applyAlignment="1">
      <alignment horizontal="center" vertical="top" wrapText="1"/>
    </xf>
    <xf numFmtId="0" fontId="21" fillId="0" borderId="13" xfId="14" applyFont="1" applyBorder="1" applyAlignment="1">
      <alignment horizontal="center" vertical="top" wrapText="1"/>
    </xf>
    <xf numFmtId="0" fontId="29" fillId="0" borderId="10" xfId="4" applyFont="1" applyBorder="1" applyAlignment="1">
      <alignment vertical="top" wrapText="1"/>
    </xf>
    <xf numFmtId="4" fontId="21" fillId="0" borderId="14" xfId="14" applyNumberFormat="1" applyFont="1" applyBorder="1" applyAlignment="1">
      <alignment horizontal="right" vertical="top" wrapText="1"/>
    </xf>
    <xf numFmtId="4" fontId="21" fillId="0" borderId="9" xfId="14" applyNumberFormat="1" applyFont="1" applyBorder="1" applyAlignment="1">
      <alignment vertical="top" wrapText="1"/>
    </xf>
    <xf numFmtId="0" fontId="21" fillId="0" borderId="10" xfId="4" applyFont="1" applyBorder="1" applyAlignment="1">
      <alignment vertical="top" wrapText="1"/>
    </xf>
    <xf numFmtId="0" fontId="21" fillId="0" borderId="8" xfId="14" applyFont="1" applyBorder="1" applyAlignment="1">
      <alignment horizontal="center" vertical="top" wrapText="1"/>
    </xf>
    <xf numFmtId="1" fontId="21" fillId="0" borderId="8" xfId="14" applyNumberFormat="1" applyFont="1" applyBorder="1" applyAlignment="1">
      <alignment horizontal="center" vertical="top" wrapText="1"/>
    </xf>
    <xf numFmtId="4" fontId="21" fillId="0" borderId="8" xfId="14" applyNumberFormat="1" applyFont="1" applyBorder="1" applyAlignment="1">
      <alignment vertical="top" wrapText="1"/>
    </xf>
    <xf numFmtId="0" fontId="31" fillId="0" borderId="0" xfId="0" applyFont="1"/>
    <xf numFmtId="49" fontId="22" fillId="6" borderId="15" xfId="14" applyNumberFormat="1" applyFont="1" applyFill="1" applyBorder="1" applyAlignment="1">
      <alignment horizontal="right" vertical="top" wrapText="1"/>
    </xf>
    <xf numFmtId="0" fontId="22" fillId="6" borderId="16" xfId="14" applyFont="1" applyFill="1" applyBorder="1" applyAlignment="1">
      <alignment vertical="top" wrapText="1"/>
    </xf>
    <xf numFmtId="0" fontId="21" fillId="6" borderId="16" xfId="14" applyFont="1" applyFill="1" applyBorder="1" applyAlignment="1">
      <alignment horizontal="center" vertical="top" wrapText="1"/>
    </xf>
    <xf numFmtId="2" fontId="21" fillId="6" borderId="16" xfId="14" applyNumberFormat="1" applyFont="1" applyFill="1" applyBorder="1" applyAlignment="1">
      <alignment horizontal="center" vertical="top" wrapText="1"/>
    </xf>
    <xf numFmtId="4" fontId="21" fillId="6" borderId="16" xfId="14" applyNumberFormat="1" applyFont="1" applyFill="1" applyBorder="1" applyAlignment="1">
      <alignment horizontal="right" vertical="top" wrapText="1"/>
    </xf>
    <xf numFmtId="44" fontId="21" fillId="6" borderId="17" xfId="14" applyNumberFormat="1" applyFont="1" applyFill="1" applyBorder="1" applyAlignment="1">
      <alignment horizontal="right" vertical="top" wrapText="1"/>
    </xf>
    <xf numFmtId="49" fontId="21" fillId="6" borderId="11" xfId="14" applyNumberFormat="1" applyFont="1" applyFill="1" applyBorder="1" applyAlignment="1">
      <alignment horizontal="right" vertical="top" wrapText="1"/>
    </xf>
    <xf numFmtId="0" fontId="21" fillId="6" borderId="4" xfId="4" applyFont="1" applyFill="1" applyBorder="1" applyAlignment="1">
      <alignment vertical="top" wrapText="1"/>
    </xf>
    <xf numFmtId="0" fontId="21" fillId="6" borderId="12" xfId="14" applyFont="1" applyFill="1" applyBorder="1" applyAlignment="1">
      <alignment horizontal="center" vertical="top" wrapText="1"/>
    </xf>
    <xf numFmtId="1" fontId="21" fillId="6" borderId="12" xfId="14" applyNumberFormat="1" applyFont="1" applyFill="1" applyBorder="1" applyAlignment="1">
      <alignment horizontal="center" vertical="top" wrapText="1"/>
    </xf>
    <xf numFmtId="4" fontId="21" fillId="6" borderId="12" xfId="14" applyNumberFormat="1" applyFont="1" applyFill="1" applyBorder="1" applyAlignment="1">
      <alignment horizontal="right" vertical="top" wrapText="1"/>
    </xf>
    <xf numFmtId="4" fontId="21" fillId="6" borderId="11" xfId="14" applyNumberFormat="1" applyFont="1" applyFill="1" applyBorder="1" applyAlignment="1">
      <alignment horizontal="right" vertical="top" wrapText="1"/>
    </xf>
    <xf numFmtId="49" fontId="21" fillId="6" borderId="15" xfId="14" applyNumberFormat="1" applyFont="1" applyFill="1" applyBorder="1" applyAlignment="1">
      <alignment horizontal="right" vertical="top" wrapText="1"/>
    </xf>
    <xf numFmtId="0" fontId="26" fillId="6" borderId="16" xfId="14" applyFont="1" applyFill="1" applyBorder="1" applyAlignment="1">
      <alignment horizontal="right" wrapText="1"/>
    </xf>
    <xf numFmtId="0" fontId="21" fillId="6" borderId="16" xfId="14" applyFont="1" applyFill="1" applyBorder="1" applyAlignment="1">
      <alignment horizontal="center" wrapText="1"/>
    </xf>
    <xf numFmtId="1" fontId="21" fillId="6" borderId="16" xfId="14" applyNumberFormat="1" applyFont="1" applyFill="1" applyBorder="1" applyAlignment="1">
      <alignment horizontal="center" wrapText="1"/>
    </xf>
    <xf numFmtId="4" fontId="21" fillId="6" borderId="16" xfId="14" applyNumberFormat="1" applyFont="1" applyFill="1" applyBorder="1" applyAlignment="1">
      <alignment horizontal="right" wrapText="1"/>
    </xf>
    <xf numFmtId="44" fontId="26" fillId="6" borderId="17" xfId="14" applyNumberFormat="1" applyFont="1" applyFill="1" applyBorder="1" applyAlignment="1">
      <alignment horizontal="right" wrapText="1"/>
    </xf>
    <xf numFmtId="2" fontId="32" fillId="0" borderId="0" xfId="14" applyNumberFormat="1" applyFont="1" applyAlignment="1">
      <alignment horizontal="center" vertical="top" wrapText="1"/>
    </xf>
    <xf numFmtId="4" fontId="32" fillId="0" borderId="0" xfId="14" applyNumberFormat="1" applyFont="1" applyAlignment="1">
      <alignment horizontal="right" vertical="top" wrapText="1"/>
    </xf>
    <xf numFmtId="0" fontId="22" fillId="0" borderId="0" xfId="14" applyFont="1" applyAlignment="1">
      <alignment horizontal="right" wrapText="1"/>
    </xf>
    <xf numFmtId="0" fontId="22" fillId="0" borderId="0" xfId="14" applyFont="1" applyAlignment="1">
      <alignment wrapText="1"/>
    </xf>
    <xf numFmtId="0" fontId="32" fillId="0" borderId="0" xfId="14" applyFont="1" applyAlignment="1">
      <alignment horizontal="center"/>
    </xf>
    <xf numFmtId="49" fontId="22" fillId="0" borderId="18" xfId="14" applyNumberFormat="1" applyFont="1" applyBorder="1" applyAlignment="1">
      <alignment horizontal="right" wrapText="1"/>
    </xf>
    <xf numFmtId="0" fontId="22" fillId="0" borderId="19" xfId="14" applyFont="1" applyBorder="1" applyAlignment="1">
      <alignment wrapText="1"/>
    </xf>
    <xf numFmtId="0" fontId="13" fillId="0" borderId="12" xfId="0" applyFont="1" applyBorder="1" applyAlignment="1">
      <alignment vertical="top" wrapText="1"/>
    </xf>
    <xf numFmtId="0" fontId="13" fillId="0" borderId="9" xfId="0" applyFont="1" applyBorder="1" applyAlignment="1">
      <alignment vertical="top" wrapText="1"/>
    </xf>
    <xf numFmtId="0" fontId="13" fillId="0" borderId="10" xfId="0" applyFont="1" applyBorder="1" applyAlignment="1">
      <alignment vertical="top" wrapText="1"/>
    </xf>
    <xf numFmtId="0" fontId="18" fillId="5" borderId="15" xfId="0" applyFont="1" applyFill="1" applyBorder="1" applyAlignment="1">
      <alignment horizontal="center" vertical="center" wrapText="1"/>
    </xf>
    <xf numFmtId="0" fontId="18" fillId="5" borderId="17" xfId="0" applyFont="1" applyFill="1" applyBorder="1" applyAlignment="1">
      <alignment horizontal="center" vertical="center"/>
    </xf>
    <xf numFmtId="0" fontId="8" fillId="0" borderId="0" xfId="0" applyFont="1" applyAlignment="1">
      <alignment horizontal="center" vertical="top" wrapText="1"/>
    </xf>
    <xf numFmtId="164" fontId="22" fillId="0" borderId="19" xfId="14" applyNumberFormat="1" applyFont="1" applyBorder="1" applyAlignment="1">
      <alignment horizontal="right" vertical="center" wrapText="1"/>
    </xf>
    <xf numFmtId="44" fontId="22" fillId="0" borderId="19" xfId="14" applyNumberFormat="1" applyFont="1" applyBorder="1" applyAlignment="1">
      <alignment horizontal="right" vertical="center" wrapText="1"/>
    </xf>
    <xf numFmtId="44" fontId="22" fillId="0" borderId="20" xfId="14" applyNumberFormat="1" applyFont="1" applyBorder="1" applyAlignment="1">
      <alignment horizontal="right" vertical="center" wrapText="1"/>
    </xf>
    <xf numFmtId="0" fontId="19" fillId="0" borderId="15" xfId="14" applyFont="1" applyBorder="1" applyAlignment="1">
      <alignment horizontal="center" vertical="top"/>
    </xf>
    <xf numFmtId="0" fontId="19" fillId="0" borderId="16" xfId="14" applyFont="1" applyBorder="1" applyAlignment="1">
      <alignment horizontal="center" vertical="top"/>
    </xf>
    <xf numFmtId="0" fontId="19" fillId="0" borderId="17" xfId="14" applyFont="1" applyBorder="1" applyAlignment="1">
      <alignment horizontal="center" vertical="top"/>
    </xf>
    <xf numFmtId="0" fontId="22" fillId="0" borderId="0" xfId="14" applyFont="1" applyAlignment="1">
      <alignment horizontal="center" vertical="top"/>
    </xf>
    <xf numFmtId="164" fontId="22" fillId="0" borderId="16" xfId="14" applyNumberFormat="1" applyFont="1" applyBorder="1" applyAlignment="1">
      <alignment horizontal="right" wrapText="1"/>
    </xf>
    <xf numFmtId="164" fontId="22" fillId="0" borderId="17" xfId="14" applyNumberFormat="1" applyFont="1" applyBorder="1" applyAlignment="1">
      <alignment horizontal="right" wrapText="1"/>
    </xf>
  </cellXfs>
  <cellStyles count="15">
    <cellStyle name="A4 Small 210 x 297 mm" xfId="1" xr:uid="{00000000-0005-0000-0000-000000000000}"/>
    <cellStyle name="Bilješka" xfId="7" xr:uid="{00000000-0005-0000-0000-000001000000}"/>
    <cellStyle name="Dobro" xfId="2" xr:uid="{00000000-0005-0000-0000-000002000000}"/>
    <cellStyle name="Izlaz" xfId="9" xr:uid="{00000000-0005-0000-0000-000004000000}"/>
    <cellStyle name="Naslov" xfId="12" xr:uid="{00000000-0005-0000-0000-000005000000}"/>
    <cellStyle name="Normal 15" xfId="3" xr:uid="{00000000-0005-0000-0000-000007000000}"/>
    <cellStyle name="Normal 16" xfId="4" xr:uid="{00000000-0005-0000-0000-000008000000}"/>
    <cellStyle name="Normal 2" xfId="5" xr:uid="{00000000-0005-0000-0000-000009000000}"/>
    <cellStyle name="Normal 2 11 2" xfId="6" xr:uid="{00000000-0005-0000-0000-00000A000000}"/>
    <cellStyle name="Normal 3" xfId="14" xr:uid="{00000000-0005-0000-0000-00000B000000}"/>
    <cellStyle name="Normalno" xfId="0" builtinId="0"/>
    <cellStyle name="Obično_STAMBENI DIO" xfId="8" xr:uid="{00000000-0005-0000-0000-00000D000000}"/>
    <cellStyle name="Stil 1" xfId="10" xr:uid="{00000000-0005-0000-0000-00000F000000}"/>
    <cellStyle name="Style 1" xfId="11" xr:uid="{00000000-0005-0000-0000-000010000000}"/>
    <cellStyle name="Tekst upozorenja" xfId="13" xr:uid="{00000000-0005-0000-0000-00001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38100</xdr:rowOff>
    </xdr:from>
    <xdr:to>
      <xdr:col>0</xdr:col>
      <xdr:colOff>1447800</xdr:colOff>
      <xdr:row>2</xdr:row>
      <xdr:rowOff>200025</xdr:rowOff>
    </xdr:to>
    <xdr:pic>
      <xdr:nvPicPr>
        <xdr:cNvPr id="4639" name="Picture 1">
          <a:extLst>
            <a:ext uri="{FF2B5EF4-FFF2-40B4-BE49-F238E27FC236}">
              <a16:creationId xmlns:a16="http://schemas.microsoft.com/office/drawing/2014/main" id="{A9AAA3E4-7986-40CF-88F3-07694CA8D4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8100"/>
          <a:ext cx="11715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9"/>
  <sheetViews>
    <sheetView view="pageBreakPreview" topLeftCell="A13" zoomScaleNormal="100" zoomScaleSheetLayoutView="100" workbookViewId="0">
      <selection activeCell="B30" sqref="B30"/>
    </sheetView>
  </sheetViews>
  <sheetFormatPr defaultRowHeight="12.75" x14ac:dyDescent="0.2"/>
  <cols>
    <col min="1" max="1" width="25.42578125" customWidth="1"/>
    <col min="2" max="2" width="63.42578125" customWidth="1"/>
  </cols>
  <sheetData>
    <row r="1" spans="1:2" ht="30" customHeight="1" x14ac:dyDescent="0.2">
      <c r="A1" s="144"/>
      <c r="B1" s="26" t="s">
        <v>57</v>
      </c>
    </row>
    <row r="2" spans="1:2" ht="17.100000000000001" customHeight="1" x14ac:dyDescent="0.2">
      <c r="A2" s="145"/>
      <c r="B2" s="27" t="s">
        <v>63</v>
      </c>
    </row>
    <row r="3" spans="1:2" ht="17.100000000000001" customHeight="1" x14ac:dyDescent="0.2">
      <c r="A3" s="146"/>
      <c r="B3" s="28" t="s">
        <v>64</v>
      </c>
    </row>
    <row r="6" spans="1:2" ht="15" x14ac:dyDescent="0.2">
      <c r="A6" s="19" t="s">
        <v>58</v>
      </c>
      <c r="B6" s="18" t="s">
        <v>123</v>
      </c>
    </row>
    <row r="7" spans="1:2" ht="15" x14ac:dyDescent="0.2">
      <c r="A7" s="19"/>
      <c r="B7" s="118" t="s">
        <v>124</v>
      </c>
    </row>
    <row r="8" spans="1:2" ht="14.25" x14ac:dyDescent="0.2">
      <c r="A8" s="20"/>
      <c r="B8" s="18" t="s">
        <v>125</v>
      </c>
    </row>
    <row r="9" spans="1:2" ht="14.25" x14ac:dyDescent="0.2">
      <c r="A9" s="20"/>
      <c r="B9" s="17"/>
    </row>
    <row r="10" spans="1:2" ht="15" x14ac:dyDescent="0.2">
      <c r="A10" s="21" t="s">
        <v>59</v>
      </c>
      <c r="B10" s="18" t="s">
        <v>126</v>
      </c>
    </row>
    <row r="11" spans="1:2" ht="15" x14ac:dyDescent="0.2">
      <c r="A11" s="21"/>
      <c r="B11" s="18"/>
    </row>
    <row r="12" spans="1:2" ht="14.25" x14ac:dyDescent="0.2">
      <c r="A12" s="20"/>
      <c r="B12" s="17"/>
    </row>
    <row r="13" spans="1:2" ht="15" x14ac:dyDescent="0.2">
      <c r="A13" s="21" t="s">
        <v>60</v>
      </c>
      <c r="B13" s="18" t="s">
        <v>127</v>
      </c>
    </row>
    <row r="14" spans="1:2" ht="14.25" x14ac:dyDescent="0.2">
      <c r="A14" s="20"/>
      <c r="B14" s="23"/>
    </row>
    <row r="15" spans="1:2" ht="14.25" x14ac:dyDescent="0.2">
      <c r="A15" s="20"/>
      <c r="B15" s="17"/>
    </row>
    <row r="16" spans="1:2" ht="15" x14ac:dyDescent="0.2">
      <c r="A16" s="19" t="s">
        <v>61</v>
      </c>
      <c r="B16" s="23" t="s">
        <v>128</v>
      </c>
    </row>
    <row r="17" spans="1:2" ht="14.25" x14ac:dyDescent="0.2">
      <c r="A17" s="20"/>
      <c r="B17" s="17"/>
    </row>
    <row r="18" spans="1:2" ht="15" x14ac:dyDescent="0.2">
      <c r="A18" s="19"/>
      <c r="B18" s="17"/>
    </row>
    <row r="19" spans="1:2" ht="15" x14ac:dyDescent="0.2">
      <c r="A19" s="19" t="s">
        <v>93</v>
      </c>
      <c r="B19" s="17" t="s">
        <v>142</v>
      </c>
    </row>
    <row r="20" spans="1:2" ht="14.25" x14ac:dyDescent="0.2">
      <c r="A20" s="20"/>
      <c r="B20" s="17"/>
    </row>
    <row r="23" spans="1:2" ht="75" customHeight="1" x14ac:dyDescent="0.2">
      <c r="A23" s="147" t="s">
        <v>99</v>
      </c>
      <c r="B23" s="148"/>
    </row>
    <row r="34" spans="1:2" ht="15" x14ac:dyDescent="0.25">
      <c r="A34" s="22" t="s">
        <v>56</v>
      </c>
      <c r="B34" s="18" t="s">
        <v>117</v>
      </c>
    </row>
    <row r="39" spans="1:2" ht="15" x14ac:dyDescent="0.25">
      <c r="A39" s="22" t="s">
        <v>62</v>
      </c>
      <c r="B39" s="18" t="s">
        <v>98</v>
      </c>
    </row>
    <row r="45" spans="1:2" x14ac:dyDescent="0.2">
      <c r="A45" s="16"/>
    </row>
    <row r="48" spans="1:2" ht="14.25" x14ac:dyDescent="0.2">
      <c r="A48" s="24" t="s">
        <v>129</v>
      </c>
    </row>
    <row r="49" spans="1:2" x14ac:dyDescent="0.2">
      <c r="A49" s="25"/>
      <c r="B49" s="25"/>
    </row>
  </sheetData>
  <mergeCells count="2">
    <mergeCell ref="A1:A3"/>
    <mergeCell ref="A23:B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B1" zoomScaleNormal="100" zoomScaleSheetLayoutView="100" zoomScalePageLayoutView="120" workbookViewId="0">
      <selection activeCell="B38" sqref="B38"/>
    </sheetView>
  </sheetViews>
  <sheetFormatPr defaultRowHeight="12.75" x14ac:dyDescent="0.2"/>
  <cols>
    <col min="1" max="1" width="5.42578125" style="1" customWidth="1"/>
    <col min="2" max="2" width="90.7109375" style="15" customWidth="1"/>
  </cols>
  <sheetData>
    <row r="1" spans="1:2" x14ac:dyDescent="0.2">
      <c r="A1" s="29"/>
      <c r="B1" s="30"/>
    </row>
    <row r="2" spans="1:2" s="1" customFormat="1" ht="18" customHeight="1" x14ac:dyDescent="0.2">
      <c r="A2" s="149" t="s">
        <v>85</v>
      </c>
      <c r="B2" s="149"/>
    </row>
    <row r="3" spans="1:2" s="1" customFormat="1" ht="15" x14ac:dyDescent="0.2">
      <c r="A3" s="2"/>
      <c r="B3" s="3"/>
    </row>
    <row r="4" spans="1:2" s="1" customFormat="1" ht="60" customHeight="1" x14ac:dyDescent="0.2">
      <c r="A4" s="4" t="s">
        <v>8</v>
      </c>
      <c r="B4" s="5" t="s">
        <v>67</v>
      </c>
    </row>
    <row r="5" spans="1:2" s="1" customFormat="1" ht="60" customHeight="1" x14ac:dyDescent="0.2">
      <c r="A5" s="4" t="s">
        <v>2</v>
      </c>
      <c r="B5" s="5" t="s">
        <v>15</v>
      </c>
    </row>
    <row r="6" spans="1:2" s="1" customFormat="1" ht="30.75" customHeight="1" x14ac:dyDescent="0.2">
      <c r="A6" s="4" t="s">
        <v>3</v>
      </c>
      <c r="B6" s="6" t="s">
        <v>16</v>
      </c>
    </row>
    <row r="7" spans="1:2" s="1" customFormat="1" ht="45" customHeight="1" x14ac:dyDescent="0.2">
      <c r="A7" s="4" t="s">
        <v>4</v>
      </c>
      <c r="B7" s="6" t="s">
        <v>17</v>
      </c>
    </row>
    <row r="8" spans="1:2" s="1" customFormat="1" ht="32.25" customHeight="1" x14ac:dyDescent="0.2">
      <c r="A8" s="4" t="s">
        <v>5</v>
      </c>
      <c r="B8" s="6" t="s">
        <v>18</v>
      </c>
    </row>
    <row r="9" spans="1:2" s="1" customFormat="1" ht="30.75" customHeight="1" x14ac:dyDescent="0.2">
      <c r="A9" s="4" t="s">
        <v>6</v>
      </c>
      <c r="B9" s="6" t="s">
        <v>19</v>
      </c>
    </row>
    <row r="10" spans="1:2" s="1" customFormat="1" ht="61.5" customHeight="1" x14ac:dyDescent="0.2">
      <c r="A10" s="4" t="s">
        <v>7</v>
      </c>
      <c r="B10" s="7" t="s">
        <v>20</v>
      </c>
    </row>
    <row r="11" spans="1:2" s="1" customFormat="1" ht="32.25" customHeight="1" x14ac:dyDescent="0.2">
      <c r="A11" s="4" t="s">
        <v>10</v>
      </c>
      <c r="B11" s="6" t="s">
        <v>51</v>
      </c>
    </row>
    <row r="12" spans="1:2" s="1" customFormat="1" ht="60" customHeight="1" x14ac:dyDescent="0.2">
      <c r="A12" s="4" t="s">
        <v>11</v>
      </c>
      <c r="B12" s="6" t="s">
        <v>68</v>
      </c>
    </row>
    <row r="13" spans="1:2" s="1" customFormat="1" ht="57.75" customHeight="1" x14ac:dyDescent="0.2">
      <c r="A13" s="4" t="s">
        <v>12</v>
      </c>
      <c r="B13" s="7" t="s">
        <v>87</v>
      </c>
    </row>
    <row r="14" spans="1:2" s="1" customFormat="1" ht="42.75" x14ac:dyDescent="0.2">
      <c r="A14" s="4" t="s">
        <v>13</v>
      </c>
      <c r="B14" s="6" t="s">
        <v>21</v>
      </c>
    </row>
    <row r="15" spans="1:2" s="1" customFormat="1" ht="28.5" x14ac:dyDescent="0.2">
      <c r="A15" s="4" t="s">
        <v>14</v>
      </c>
      <c r="B15" s="6" t="s">
        <v>69</v>
      </c>
    </row>
    <row r="16" spans="1:2" s="1" customFormat="1" ht="42.75" x14ac:dyDescent="0.2">
      <c r="A16" s="4" t="s">
        <v>22</v>
      </c>
      <c r="B16" s="6" t="s">
        <v>70</v>
      </c>
    </row>
    <row r="17" spans="1:2" s="1" customFormat="1" ht="57" x14ac:dyDescent="0.2">
      <c r="A17" s="4" t="s">
        <v>23</v>
      </c>
      <c r="B17" s="6" t="s">
        <v>71</v>
      </c>
    </row>
    <row r="18" spans="1:2" s="1" customFormat="1" ht="42.75" x14ac:dyDescent="0.2">
      <c r="A18" s="31" t="s">
        <v>24</v>
      </c>
      <c r="B18" s="32" t="s">
        <v>25</v>
      </c>
    </row>
    <row r="19" spans="1:2" s="1" customFormat="1" ht="77.25" customHeight="1" x14ac:dyDescent="0.2">
      <c r="A19" s="33" t="s">
        <v>26</v>
      </c>
      <c r="B19" s="34" t="s">
        <v>72</v>
      </c>
    </row>
    <row r="20" spans="1:2" s="1" customFormat="1" ht="14.25" x14ac:dyDescent="0.2">
      <c r="A20" s="4" t="s">
        <v>27</v>
      </c>
      <c r="B20" s="6" t="s">
        <v>28</v>
      </c>
    </row>
    <row r="21" spans="1:2" s="1" customFormat="1" ht="42.75" x14ac:dyDescent="0.2">
      <c r="A21" s="4"/>
      <c r="B21" s="8" t="s">
        <v>88</v>
      </c>
    </row>
    <row r="22" spans="1:2" s="1" customFormat="1" ht="17.25" customHeight="1" x14ac:dyDescent="0.2">
      <c r="A22" s="4"/>
      <c r="B22" s="6" t="s">
        <v>29</v>
      </c>
    </row>
    <row r="23" spans="1:2" s="1" customFormat="1" ht="30" customHeight="1" x14ac:dyDescent="0.2">
      <c r="A23" s="4" t="s">
        <v>30</v>
      </c>
      <c r="B23" s="6" t="s">
        <v>31</v>
      </c>
    </row>
    <row r="24" spans="1:2" ht="46.5" customHeight="1" x14ac:dyDescent="0.2">
      <c r="A24" s="4" t="s">
        <v>32</v>
      </c>
      <c r="B24" s="6" t="s">
        <v>73</v>
      </c>
    </row>
    <row r="25" spans="1:2" ht="46.5" customHeight="1" x14ac:dyDescent="0.2">
      <c r="A25" s="4" t="s">
        <v>33</v>
      </c>
      <c r="B25" s="7" t="s">
        <v>34</v>
      </c>
    </row>
    <row r="26" spans="1:2" ht="31.5" customHeight="1" x14ac:dyDescent="0.2">
      <c r="A26" s="4" t="s">
        <v>35</v>
      </c>
      <c r="B26" s="6" t="s">
        <v>36</v>
      </c>
    </row>
    <row r="27" spans="1:2" ht="31.5" customHeight="1" x14ac:dyDescent="0.2">
      <c r="A27" s="4" t="s">
        <v>37</v>
      </c>
      <c r="B27" s="5" t="s">
        <v>74</v>
      </c>
    </row>
    <row r="28" spans="1:2" ht="58.5" customHeight="1" x14ac:dyDescent="0.2">
      <c r="A28" s="4" t="s">
        <v>38</v>
      </c>
      <c r="B28" s="5" t="s">
        <v>75</v>
      </c>
    </row>
    <row r="29" spans="1:2" ht="45.75" customHeight="1" x14ac:dyDescent="0.2">
      <c r="A29" s="4" t="s">
        <v>50</v>
      </c>
      <c r="B29" s="9" t="s">
        <v>52</v>
      </c>
    </row>
    <row r="30" spans="1:2" ht="76.5" customHeight="1" x14ac:dyDescent="0.2">
      <c r="A30" s="4" t="s">
        <v>39</v>
      </c>
      <c r="B30" s="5" t="s">
        <v>76</v>
      </c>
    </row>
    <row r="31" spans="1:2" ht="75.75" customHeight="1" x14ac:dyDescent="0.2">
      <c r="A31" s="4" t="s">
        <v>40</v>
      </c>
      <c r="B31" s="5" t="s">
        <v>77</v>
      </c>
    </row>
    <row r="32" spans="1:2" ht="45.75" customHeight="1" x14ac:dyDescent="0.2">
      <c r="A32" s="4" t="s">
        <v>41</v>
      </c>
      <c r="B32" s="9" t="s">
        <v>53</v>
      </c>
    </row>
    <row r="33" spans="1:2" ht="45.75" customHeight="1" x14ac:dyDescent="0.2">
      <c r="A33" s="31" t="s">
        <v>42</v>
      </c>
      <c r="B33" s="35" t="s">
        <v>54</v>
      </c>
    </row>
    <row r="34" spans="1:2" ht="14.25" x14ac:dyDescent="0.2">
      <c r="A34" s="33" t="s">
        <v>43</v>
      </c>
      <c r="B34" s="36" t="s">
        <v>45</v>
      </c>
    </row>
    <row r="35" spans="1:2" ht="28.5" x14ac:dyDescent="0.2">
      <c r="A35" s="4" t="s">
        <v>44</v>
      </c>
      <c r="B35" s="9" t="s">
        <v>89</v>
      </c>
    </row>
    <row r="36" spans="1:2" ht="57" x14ac:dyDescent="0.2">
      <c r="A36" s="4" t="s">
        <v>46</v>
      </c>
      <c r="B36" s="5" t="s">
        <v>55</v>
      </c>
    </row>
    <row r="37" spans="1:2" ht="185.25" x14ac:dyDescent="0.2">
      <c r="A37" s="4" t="s">
        <v>90</v>
      </c>
      <c r="B37" s="5" t="s">
        <v>91</v>
      </c>
    </row>
    <row r="38" spans="1:2" ht="128.25" customHeight="1" x14ac:dyDescent="0.2">
      <c r="A38" s="4" t="s">
        <v>92</v>
      </c>
      <c r="B38" s="10" t="s">
        <v>48</v>
      </c>
    </row>
    <row r="39" spans="1:2" ht="28.5" x14ac:dyDescent="0.2">
      <c r="A39" s="4" t="s">
        <v>47</v>
      </c>
      <c r="B39" s="10" t="s">
        <v>49</v>
      </c>
    </row>
    <row r="40" spans="1:2" ht="15" x14ac:dyDescent="0.2">
      <c r="A40" s="11"/>
      <c r="B40" s="12"/>
    </row>
    <row r="41" spans="1:2" ht="14.25" x14ac:dyDescent="0.2">
      <c r="A41" s="13"/>
      <c r="B41" s="14"/>
    </row>
    <row r="61" spans="1:2" x14ac:dyDescent="0.2">
      <c r="A61" s="37"/>
      <c r="B61" s="38"/>
    </row>
  </sheetData>
  <mergeCells count="1">
    <mergeCell ref="A2:B2"/>
  </mergeCells>
  <pageMargins left="0.6692913385826772" right="0.19685039370078741" top="1.0763888888888888" bottom="0.74803149606299213" header="0.31496062992125984" footer="0.31496062992125984"/>
  <pageSetup paperSize="9" orientation="portrait" r:id="rId1"/>
  <headerFooter>
    <oddHeader xml:space="preserve">&amp;LINVESTITOR:  Projekt Bokanjac d.o.o., Domovinskog rata 93, 21000 Split
GRAĐEVINA:  SUNČANA ELEKTRANA "TOMMY JEZERA"
LOKACIJA:     k.o. Jezera, k.č.br. 4925/2 
DATUM:          04/2022                    </oddHeader>
    <oddFooter>&amp;LPROJEKTANT:
MAJA KATIĆ, mag.ing.el.&amp;CBROJ TD:      
292/22-FN&amp;RList: &amp;P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sheetPr>
  <dimension ref="A1:K71"/>
  <sheetViews>
    <sheetView tabSelected="1" topLeftCell="A25" zoomScale="91" zoomScaleNormal="91" zoomScaleSheetLayoutView="100" zoomScalePageLayoutView="90" workbookViewId="0">
      <selection activeCell="B58" sqref="B58"/>
    </sheetView>
  </sheetViews>
  <sheetFormatPr defaultColWidth="9.140625" defaultRowHeight="12.75" x14ac:dyDescent="0.2"/>
  <cols>
    <col min="1" max="1" width="4.28515625" style="90" customWidth="1"/>
    <col min="2" max="2" width="65.28515625" style="101" customWidth="1"/>
    <col min="3" max="3" width="4.5703125" style="52" bestFit="1" customWidth="1"/>
    <col min="4" max="4" width="10.5703125" style="53" customWidth="1"/>
    <col min="5" max="5" width="11.5703125" style="54" customWidth="1"/>
    <col min="6" max="6" width="18.28515625" style="103" customWidth="1"/>
    <col min="7" max="7" width="9.5703125" style="42" bestFit="1" customWidth="1"/>
    <col min="8" max="16384" width="9.140625" style="42"/>
  </cols>
  <sheetData>
    <row r="1" spans="1:11" ht="18.75" x14ac:dyDescent="0.2">
      <c r="A1" s="153" t="s">
        <v>135</v>
      </c>
      <c r="B1" s="154"/>
      <c r="C1" s="154"/>
      <c r="D1" s="154"/>
      <c r="E1" s="154"/>
      <c r="F1" s="155"/>
    </row>
    <row r="2" spans="1:11" ht="36" x14ac:dyDescent="0.2">
      <c r="A2" s="43" t="s">
        <v>78</v>
      </c>
      <c r="B2" s="43" t="s">
        <v>79</v>
      </c>
      <c r="C2" s="43" t="s">
        <v>80</v>
      </c>
      <c r="D2" s="43" t="s">
        <v>81</v>
      </c>
      <c r="E2" s="44" t="s">
        <v>82</v>
      </c>
      <c r="F2" s="43" t="s">
        <v>84</v>
      </c>
      <c r="G2" s="45"/>
      <c r="H2" s="46"/>
      <c r="I2" s="47"/>
      <c r="J2" s="48"/>
      <c r="K2" s="49"/>
    </row>
    <row r="3" spans="1:11" x14ac:dyDescent="0.2">
      <c r="A3" s="50"/>
      <c r="B3" s="51"/>
      <c r="F3" s="55"/>
    </row>
    <row r="4" spans="1:11" ht="15.75" x14ac:dyDescent="0.2">
      <c r="A4" s="56" t="s">
        <v>0</v>
      </c>
      <c r="B4" s="57" t="s">
        <v>100</v>
      </c>
      <c r="C4" s="58"/>
      <c r="D4" s="59"/>
      <c r="E4" s="60"/>
      <c r="F4" s="61"/>
    </row>
    <row r="5" spans="1:11" ht="51" x14ac:dyDescent="0.2">
      <c r="A5" s="62" t="s">
        <v>8</v>
      </c>
      <c r="B5" s="40" t="s">
        <v>141</v>
      </c>
      <c r="C5" s="63" t="s">
        <v>9</v>
      </c>
      <c r="D5" s="64">
        <v>18</v>
      </c>
      <c r="E5" s="70"/>
      <c r="F5" s="65">
        <f>D5*E5</f>
        <v>0</v>
      </c>
    </row>
    <row r="6" spans="1:11" ht="29.25" customHeight="1" x14ac:dyDescent="0.2">
      <c r="A6" s="66"/>
      <c r="B6" s="111" t="s">
        <v>136</v>
      </c>
      <c r="C6" s="109"/>
      <c r="D6" s="68"/>
      <c r="E6" s="69"/>
      <c r="F6" s="75"/>
    </row>
    <row r="7" spans="1:11" ht="25.5" x14ac:dyDescent="0.2">
      <c r="A7" s="62" t="s">
        <v>2</v>
      </c>
      <c r="B7" s="40" t="s">
        <v>133</v>
      </c>
      <c r="C7" s="63" t="s">
        <v>9</v>
      </c>
      <c r="D7" s="64">
        <v>1</v>
      </c>
      <c r="E7" s="70"/>
      <c r="F7" s="65">
        <f>D7*E7</f>
        <v>0</v>
      </c>
    </row>
    <row r="8" spans="1:11" x14ac:dyDescent="0.2">
      <c r="A8" s="71"/>
      <c r="B8" s="41" t="s">
        <v>101</v>
      </c>
      <c r="C8" s="72"/>
      <c r="D8" s="73"/>
      <c r="E8" s="74"/>
      <c r="F8" s="75"/>
    </row>
    <row r="9" spans="1:11" ht="28.5" customHeight="1" x14ac:dyDescent="0.2">
      <c r="A9" s="66"/>
      <c r="B9" s="111" t="s">
        <v>137</v>
      </c>
      <c r="C9" s="109"/>
      <c r="D9" s="68"/>
      <c r="E9" s="69"/>
      <c r="F9" s="75"/>
    </row>
    <row r="10" spans="1:11" ht="25.5" x14ac:dyDescent="0.2">
      <c r="A10" s="79" t="s">
        <v>3</v>
      </c>
      <c r="B10" s="39" t="s">
        <v>118</v>
      </c>
      <c r="C10" s="80" t="s">
        <v>83</v>
      </c>
      <c r="D10" s="81">
        <v>1</v>
      </c>
      <c r="E10" s="82"/>
      <c r="F10" s="65">
        <f>D10*E10</f>
        <v>0</v>
      </c>
    </row>
    <row r="11" spans="1:11" ht="25.5" x14ac:dyDescent="0.2">
      <c r="A11" s="66" t="s">
        <v>116</v>
      </c>
      <c r="B11" s="114" t="s">
        <v>120</v>
      </c>
      <c r="C11" s="109" t="s">
        <v>83</v>
      </c>
      <c r="D11" s="68">
        <v>1</v>
      </c>
      <c r="E11" s="69"/>
      <c r="F11" s="65">
        <f t="shared" ref="F11:F19" si="0">D11*E11</f>
        <v>0</v>
      </c>
    </row>
    <row r="12" spans="1:11" ht="153" x14ac:dyDescent="0.2">
      <c r="A12" s="71" t="s">
        <v>5</v>
      </c>
      <c r="B12" s="39" t="s">
        <v>119</v>
      </c>
      <c r="C12" s="72" t="s">
        <v>83</v>
      </c>
      <c r="D12" s="73">
        <v>1</v>
      </c>
      <c r="E12" s="113"/>
      <c r="F12" s="65">
        <f>D12*E12</f>
        <v>0</v>
      </c>
    </row>
    <row r="13" spans="1:11" x14ac:dyDescent="0.2">
      <c r="A13" s="66" t="s">
        <v>6</v>
      </c>
      <c r="B13" s="67" t="s">
        <v>130</v>
      </c>
      <c r="C13" s="115" t="s">
        <v>131</v>
      </c>
      <c r="D13" s="116">
        <v>20</v>
      </c>
      <c r="E13" s="117"/>
      <c r="F13" s="65">
        <f t="shared" si="0"/>
        <v>0</v>
      </c>
    </row>
    <row r="14" spans="1:11" x14ac:dyDescent="0.2">
      <c r="A14" s="66" t="s">
        <v>7</v>
      </c>
      <c r="B14" s="67" t="s">
        <v>132</v>
      </c>
      <c r="C14" s="109" t="s">
        <v>131</v>
      </c>
      <c r="D14" s="68">
        <v>200</v>
      </c>
      <c r="E14" s="69"/>
      <c r="F14" s="65">
        <f t="shared" si="0"/>
        <v>0</v>
      </c>
    </row>
    <row r="15" spans="1:11" x14ac:dyDescent="0.2">
      <c r="A15" s="66" t="s">
        <v>10</v>
      </c>
      <c r="B15" s="39" t="s">
        <v>102</v>
      </c>
      <c r="C15" s="80" t="s">
        <v>83</v>
      </c>
      <c r="D15" s="81">
        <v>1</v>
      </c>
      <c r="E15" s="82"/>
      <c r="F15" s="65">
        <f t="shared" si="0"/>
        <v>0</v>
      </c>
    </row>
    <row r="16" spans="1:11" x14ac:dyDescent="0.2">
      <c r="A16" s="66" t="s">
        <v>11</v>
      </c>
      <c r="B16" s="39" t="s">
        <v>103</v>
      </c>
      <c r="C16" s="80" t="s">
        <v>83</v>
      </c>
      <c r="D16" s="81">
        <v>1</v>
      </c>
      <c r="E16" s="82"/>
      <c r="F16" s="65">
        <f t="shared" si="0"/>
        <v>0</v>
      </c>
    </row>
    <row r="17" spans="1:6" ht="25.5" x14ac:dyDescent="0.2">
      <c r="A17" s="66" t="s">
        <v>12</v>
      </c>
      <c r="B17" s="39" t="s">
        <v>104</v>
      </c>
      <c r="C17" s="80" t="s">
        <v>83</v>
      </c>
      <c r="D17" s="81">
        <v>1</v>
      </c>
      <c r="E17" s="82"/>
      <c r="F17" s="65">
        <f t="shared" si="0"/>
        <v>0</v>
      </c>
    </row>
    <row r="18" spans="1:6" ht="12" customHeight="1" x14ac:dyDescent="0.2">
      <c r="A18" s="66" t="s">
        <v>13</v>
      </c>
      <c r="B18" s="39" t="s">
        <v>86</v>
      </c>
      <c r="C18" s="80" t="s">
        <v>83</v>
      </c>
      <c r="D18" s="81">
        <v>1</v>
      </c>
      <c r="E18" s="82"/>
      <c r="F18" s="65">
        <f t="shared" si="0"/>
        <v>0</v>
      </c>
    </row>
    <row r="19" spans="1:6" x14ac:dyDescent="0.2">
      <c r="A19" s="66" t="s">
        <v>14</v>
      </c>
      <c r="B19" s="40" t="s">
        <v>105</v>
      </c>
      <c r="C19" s="63" t="s">
        <v>83</v>
      </c>
      <c r="D19" s="64">
        <v>1</v>
      </c>
      <c r="E19" s="70"/>
      <c r="F19" s="65">
        <f t="shared" si="0"/>
        <v>0</v>
      </c>
    </row>
    <row r="20" spans="1:6" ht="12.75" customHeight="1" x14ac:dyDescent="0.2">
      <c r="A20" s="71"/>
      <c r="B20" s="41" t="s">
        <v>106</v>
      </c>
      <c r="C20" s="72"/>
      <c r="D20" s="73"/>
      <c r="E20" s="74"/>
      <c r="F20" s="75"/>
    </row>
    <row r="21" spans="1:6" ht="25.5" x14ac:dyDescent="0.2">
      <c r="A21" s="71"/>
      <c r="B21" s="41" t="s">
        <v>107</v>
      </c>
      <c r="C21" s="72"/>
      <c r="D21" s="73"/>
      <c r="E21" s="74"/>
      <c r="F21" s="75"/>
    </row>
    <row r="22" spans="1:6" x14ac:dyDescent="0.2">
      <c r="A22" s="71"/>
      <c r="B22" s="41" t="s">
        <v>108</v>
      </c>
      <c r="C22" s="72"/>
      <c r="D22" s="73"/>
      <c r="E22" s="74"/>
      <c r="F22" s="75"/>
    </row>
    <row r="23" spans="1:6" ht="25.5" x14ac:dyDescent="0.2">
      <c r="A23" s="71"/>
      <c r="B23" s="41" t="s">
        <v>109</v>
      </c>
      <c r="C23" s="72"/>
      <c r="D23" s="73"/>
      <c r="E23" s="74"/>
      <c r="F23" s="75"/>
    </row>
    <row r="24" spans="1:6" ht="38.25" x14ac:dyDescent="0.2">
      <c r="A24" s="71"/>
      <c r="B24" s="41" t="s">
        <v>110</v>
      </c>
      <c r="C24" s="72"/>
      <c r="D24" s="73"/>
      <c r="E24" s="74"/>
      <c r="F24" s="75"/>
    </row>
    <row r="25" spans="1:6" ht="38.25" x14ac:dyDescent="0.2">
      <c r="A25" s="71"/>
      <c r="B25" s="41" t="s">
        <v>111</v>
      </c>
      <c r="C25" s="72"/>
      <c r="D25" s="73"/>
      <c r="E25" s="74"/>
      <c r="F25" s="75"/>
    </row>
    <row r="26" spans="1:6" ht="13.5" customHeight="1" x14ac:dyDescent="0.2">
      <c r="A26" s="71"/>
      <c r="B26" s="41" t="s">
        <v>112</v>
      </c>
      <c r="C26" s="72"/>
      <c r="D26" s="73"/>
      <c r="E26" s="74"/>
      <c r="F26" s="112"/>
    </row>
    <row r="27" spans="1:6" x14ac:dyDescent="0.2">
      <c r="A27" s="84"/>
      <c r="B27" s="85" t="s">
        <v>134</v>
      </c>
      <c r="C27" s="86"/>
      <c r="D27" s="87"/>
      <c r="E27" s="88"/>
      <c r="F27" s="89">
        <f>SUM(F5:F26)</f>
        <v>0</v>
      </c>
    </row>
    <row r="28" spans="1:6" x14ac:dyDescent="0.2">
      <c r="B28" s="91"/>
      <c r="D28" s="92"/>
      <c r="E28" s="93"/>
      <c r="F28" s="94"/>
    </row>
    <row r="29" spans="1:6" ht="15.75" x14ac:dyDescent="0.2">
      <c r="A29" s="95" t="s">
        <v>1</v>
      </c>
      <c r="B29" s="96" t="s">
        <v>65</v>
      </c>
      <c r="C29" s="97"/>
      <c r="D29" s="98"/>
      <c r="E29" s="99"/>
      <c r="F29" s="100"/>
    </row>
    <row r="30" spans="1:6" x14ac:dyDescent="0.2">
      <c r="A30" s="62" t="s">
        <v>8</v>
      </c>
      <c r="B30" s="40" t="s">
        <v>113</v>
      </c>
      <c r="C30" s="63" t="s">
        <v>83</v>
      </c>
      <c r="D30" s="64">
        <v>1</v>
      </c>
      <c r="E30" s="70"/>
      <c r="F30" s="65">
        <f>E30*D30</f>
        <v>0</v>
      </c>
    </row>
    <row r="31" spans="1:6" x14ac:dyDescent="0.2">
      <c r="A31" s="71"/>
      <c r="B31" s="76" t="s">
        <v>114</v>
      </c>
      <c r="C31" s="110"/>
      <c r="D31" s="77"/>
      <c r="E31" s="78"/>
      <c r="F31" s="83"/>
    </row>
    <row r="32" spans="1:6" ht="36" x14ac:dyDescent="0.2">
      <c r="A32" s="71"/>
      <c r="B32" s="76" t="s">
        <v>115</v>
      </c>
      <c r="C32" s="110"/>
      <c r="D32" s="77"/>
      <c r="E32" s="78"/>
      <c r="F32" s="83"/>
    </row>
    <row r="33" spans="1:6" x14ac:dyDescent="0.2">
      <c r="A33" s="66"/>
      <c r="B33" s="67" t="s">
        <v>66</v>
      </c>
      <c r="C33" s="109"/>
      <c r="D33" s="68"/>
      <c r="E33" s="69"/>
      <c r="F33" s="69"/>
    </row>
    <row r="34" spans="1:6" x14ac:dyDescent="0.2">
      <c r="A34" s="84"/>
      <c r="B34" s="85" t="s">
        <v>138</v>
      </c>
      <c r="C34" s="86"/>
      <c r="D34" s="87"/>
      <c r="E34" s="88"/>
      <c r="F34" s="89">
        <f>SUM(F30:F33)</f>
        <v>0</v>
      </c>
    </row>
    <row r="35" spans="1:6" x14ac:dyDescent="0.2">
      <c r="B35" s="51"/>
      <c r="D35" s="92"/>
      <c r="E35" s="93"/>
      <c r="F35" s="94"/>
    </row>
    <row r="36" spans="1:6" ht="15.75" x14ac:dyDescent="0.2">
      <c r="A36" s="119" t="s">
        <v>121</v>
      </c>
      <c r="B36" s="120" t="s">
        <v>122</v>
      </c>
      <c r="C36" s="121"/>
      <c r="D36" s="122"/>
      <c r="E36" s="123"/>
      <c r="F36" s="124"/>
    </row>
    <row r="37" spans="1:6" ht="63.75" x14ac:dyDescent="0.2">
      <c r="A37" s="125" t="s">
        <v>8</v>
      </c>
      <c r="B37" s="126" t="s">
        <v>140</v>
      </c>
      <c r="C37" s="127" t="s">
        <v>83</v>
      </c>
      <c r="D37" s="128">
        <v>1</v>
      </c>
      <c r="E37" s="129"/>
      <c r="F37" s="130">
        <f>E37*D37</f>
        <v>0</v>
      </c>
    </row>
    <row r="38" spans="1:6" x14ac:dyDescent="0.2">
      <c r="A38" s="131"/>
      <c r="B38" s="132" t="s">
        <v>139</v>
      </c>
      <c r="C38" s="133"/>
      <c r="D38" s="134"/>
      <c r="E38" s="135"/>
      <c r="F38" s="136">
        <f>SUM(F37:F37)</f>
        <v>0</v>
      </c>
    </row>
    <row r="39" spans="1:6" x14ac:dyDescent="0.2">
      <c r="B39" s="91"/>
      <c r="D39" s="92"/>
      <c r="E39" s="93"/>
      <c r="F39" s="94"/>
    </row>
    <row r="40" spans="1:6" x14ac:dyDescent="0.2">
      <c r="B40" s="91"/>
      <c r="D40" s="92"/>
      <c r="E40" s="93"/>
      <c r="F40" s="94"/>
    </row>
    <row r="41" spans="1:6" x14ac:dyDescent="0.2">
      <c r="B41" s="91"/>
      <c r="D41" s="92"/>
      <c r="E41" s="93"/>
      <c r="F41" s="94"/>
    </row>
    <row r="42" spans="1:6" x14ac:dyDescent="0.2">
      <c r="B42" s="91"/>
      <c r="D42" s="92"/>
      <c r="E42" s="93"/>
      <c r="F42" s="102"/>
    </row>
    <row r="43" spans="1:6" x14ac:dyDescent="0.2">
      <c r="B43" s="91"/>
      <c r="D43" s="92"/>
      <c r="E43" s="93"/>
      <c r="F43" s="102"/>
    </row>
    <row r="44" spans="1:6" ht="15.75" x14ac:dyDescent="0.2">
      <c r="A44" s="156" t="s">
        <v>94</v>
      </c>
      <c r="B44" s="156"/>
      <c r="C44" s="156"/>
      <c r="D44" s="137"/>
      <c r="E44" s="138"/>
    </row>
    <row r="45" spans="1:6" ht="15.75" x14ac:dyDescent="0.25">
      <c r="A45" s="104" t="s">
        <v>0</v>
      </c>
      <c r="B45" s="105" t="s">
        <v>100</v>
      </c>
      <c r="C45" s="157">
        <f>F27</f>
        <v>0</v>
      </c>
      <c r="D45" s="157"/>
      <c r="E45" s="158"/>
    </row>
    <row r="46" spans="1:6" ht="15.75" x14ac:dyDescent="0.25">
      <c r="A46" s="104" t="s">
        <v>1</v>
      </c>
      <c r="B46" s="105" t="s">
        <v>65</v>
      </c>
      <c r="C46" s="157">
        <f>F34</f>
        <v>0</v>
      </c>
      <c r="D46" s="157"/>
      <c r="E46" s="158"/>
    </row>
    <row r="47" spans="1:6" ht="15.75" x14ac:dyDescent="0.25">
      <c r="A47" s="104" t="s">
        <v>121</v>
      </c>
      <c r="B47" s="105" t="s">
        <v>122</v>
      </c>
      <c r="C47" s="157">
        <f>F38</f>
        <v>0</v>
      </c>
      <c r="D47" s="157"/>
      <c r="E47" s="158"/>
    </row>
    <row r="48" spans="1:6" ht="16.5" thickBot="1" x14ac:dyDescent="0.3">
      <c r="A48" s="139"/>
      <c r="B48" s="140"/>
      <c r="C48" s="141"/>
      <c r="D48" s="137"/>
      <c r="E48" s="138"/>
    </row>
    <row r="49" spans="1:6" ht="16.5" thickBot="1" x14ac:dyDescent="0.3">
      <c r="A49" s="142"/>
      <c r="B49" s="143" t="s">
        <v>96</v>
      </c>
      <c r="C49" s="150">
        <f>SUM(C45:E48)</f>
        <v>0</v>
      </c>
      <c r="D49" s="151"/>
      <c r="E49" s="152"/>
    </row>
    <row r="50" spans="1:6" ht="16.5" thickBot="1" x14ac:dyDescent="0.3">
      <c r="A50" s="142"/>
      <c r="B50" s="143" t="s">
        <v>95</v>
      </c>
      <c r="C50" s="150">
        <f>C49*0.25</f>
        <v>0</v>
      </c>
      <c r="D50" s="151"/>
      <c r="E50" s="152"/>
      <c r="F50" s="106"/>
    </row>
    <row r="51" spans="1:6" ht="16.5" thickBot="1" x14ac:dyDescent="0.3">
      <c r="A51" s="142"/>
      <c r="B51" s="143" t="s">
        <v>97</v>
      </c>
      <c r="C51" s="150">
        <f>SUM(C49:E50)</f>
        <v>0</v>
      </c>
      <c r="D51" s="151"/>
      <c r="E51" s="152"/>
    </row>
    <row r="55" spans="1:6" x14ac:dyDescent="0.2">
      <c r="C55" s="107"/>
      <c r="D55" s="107"/>
      <c r="E55" s="108"/>
      <c r="F55" s="106"/>
    </row>
    <row r="60" spans="1:6" x14ac:dyDescent="0.2">
      <c r="C60" s="107"/>
      <c r="D60" s="107"/>
      <c r="E60" s="108"/>
      <c r="F60" s="106"/>
    </row>
    <row r="65" spans="3:6" x14ac:dyDescent="0.2">
      <c r="C65" s="107"/>
      <c r="D65" s="107"/>
      <c r="E65" s="108"/>
      <c r="F65" s="106"/>
    </row>
    <row r="71" spans="3:6" x14ac:dyDescent="0.2">
      <c r="C71" s="107"/>
      <c r="D71" s="107"/>
      <c r="E71" s="108"/>
      <c r="F71" s="106"/>
    </row>
  </sheetData>
  <mergeCells count="8">
    <mergeCell ref="C51:E51"/>
    <mergeCell ref="A1:F1"/>
    <mergeCell ref="A44:C44"/>
    <mergeCell ref="C45:E45"/>
    <mergeCell ref="C46:E46"/>
    <mergeCell ref="C49:E49"/>
    <mergeCell ref="C50:E50"/>
    <mergeCell ref="C47:E47"/>
  </mergeCells>
  <phoneticPr fontId="30" type="noConversion"/>
  <pageMargins left="0.57552083333333337" right="0.19685039370078741" top="0.984375" bottom="0.74803149606299213" header="0.31496062992125984" footer="0.31496062992125984"/>
  <pageSetup paperSize="9" scale="84" orientation="portrait" r:id="rId1"/>
  <headerFooter alignWithMargins="0">
    <oddHeader xml:space="preserve">&amp;LINVESTITOR:  Damir Rendulić
GRAĐEVINA:  SUNČANA ELEKTRANA "Rendulić"
LOKACIJA:     k.o. Nikšić, k.č.br. 416/12
DATUM:          06/2022                    &amp;C
</oddHeader>
    <oddFooter>&amp;LPROJEKTANT:
MAJA KATIĆ, mag.ing.el.&amp;CBROJ TD:      
292/22-FN&amp;RList: &amp;P od: &amp;N</oddFooter>
    <firstHeader>&amp;LINVESTITOR: Općina Murter Kornati (OIB: 05855523185), Butina 2, Murter
GRAĐEVINA: Rekonstrukcija i uređenje Trga Rudina
LOKACIJA:    Trg Rudina bb, Murter, k.o.Murter-Betina, k.č.2539/1, dio 2540/1...
BROJ TD:      023/16-EI
DATUM:        12/2016</firstHeader>
    <firstFooter>&amp;RList: &amp;P od: &amp;N</firstFooter>
  </headerFooter>
  <rowBreaks count="1" manualBreakCount="1">
    <brk id="2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NASLOVNICA</vt:lpstr>
      <vt:lpstr>UVODNE NAPOMENE</vt:lpstr>
      <vt:lpstr>TROŠKOVNIK</vt:lpstr>
      <vt:lpstr>TROŠKOVNIK!Podrucje_ispisa</vt:lpstr>
    </vt:vector>
  </TitlesOfParts>
  <Company>gradnja d.d. osijek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Hrvoje</dc:creator>
  <cp:lastModifiedBy>Zlatko Brkić</cp:lastModifiedBy>
  <cp:lastPrinted>2019-05-20T15:51:11Z</cp:lastPrinted>
  <dcterms:created xsi:type="dcterms:W3CDTF">2000-12-13T08:59:05Z</dcterms:created>
  <dcterms:modified xsi:type="dcterms:W3CDTF">2022-09-09T05:34:36Z</dcterms:modified>
</cp:coreProperties>
</file>